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akasa125\Desktop\未処理関係\R6.9.20〆令和４年度財政状況資料集（2回目・地方公会計関係）\"/>
    </mc:Choice>
  </mc:AlternateContent>
  <xr:revisionPtr revIDLastSave="0" documentId="13_ncr:1_{EA1BB3A3-6941-4B51-B25B-2C8524365243}"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l="1"/>
  <c r="BE36" i="10" s="1"/>
  <c r="BE37" i="10" s="1"/>
  <c r="BE38" i="10" s="1"/>
  <c r="BW34" i="10"/>
  <c r="BW35" i="10" s="1"/>
  <c r="BW36" i="10" s="1"/>
  <c r="BW37" i="10" s="1"/>
  <c r="BW38" i="10" s="1"/>
  <c r="CO34" i="10" l="1"/>
  <c r="CO35" i="10" s="1"/>
  <c r="CO36" i="10" s="1"/>
</calcChain>
</file>

<file path=xl/sharedStrings.xml><?xml version="1.0" encoding="utf-8"?>
<sst xmlns="http://schemas.openxmlformats.org/spreadsheetml/2006/main" count="1163" uniqueCount="612">
  <si>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</si>
  <si>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</si>
  <si>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</si>
  <si>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</si>
  <si>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</si>
  <si>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</si>
  <si>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</si>
  <si>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</si>
  <si>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</si>
  <si>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</si>
  <si>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</si>
  <si>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</si>
  <si>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</si>
  <si>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</si>
  <si>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</si>
  <si>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</si>
  <si>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</si>
  <si>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</si>
  <si>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</si>
  <si>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</si>
  <si>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</si>
  <si>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</si>
  <si>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</si>
  <si>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</si>
  <si>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</si>
  <si>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</si>
  <si>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</si>
  <si>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</si>
  <si>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</si>
  <si>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</si>
  <si>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</si>
  <si>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</si>
  <si>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</si>
  <si>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</si>
  <si>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</si>
  <si>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</si>
  <si>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</si>
  <si>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</si>
  <si>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</si>
  <si>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</si>
  <si>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</si>
  <si>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</si>
  <si>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</si>
  <si>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</si>
  <si>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</si>
  <si>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</si>
  <si>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</si>
  <si>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</si>
  <si>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</si>
  <si>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</si>
  <si>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</si>
  <si>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</si>
  <si>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</si>
  <si>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</si>
  <si>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</si>
  <si>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</si>
  <si>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</si>
  <si>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</si>
  <si>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</si>
  <si>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</si>
  <si>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</si>
  <si>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</si>
  <si>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</si>
  <si>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</si>
  <si>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</si>
  <si>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</si>
  <si>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</si>
  <si>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</si>
  <si>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</si>
  <si>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</si>
  <si>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</si>
  <si>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</si>
  <si>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</si>
  <si>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</si>
  <si>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</si>
  <si>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</si>
  <si>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</si>
  <si>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</si>
  <si>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</si>
  <si>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</si>
  <si>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</si>
  <si>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</si>
  <si>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</si>
  <si>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</si>
  <si>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</si>
  <si>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</si>
  <si>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</si>
  <si>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</si>
  <si>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</si>
  <si>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</si>
  <si>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</si>
  <si>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</si>
  <si>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</si>
  <si>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</si>
  <si>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</si>
  <si>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</si>
  <si>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</si>
  <si>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</si>
  <si>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</si>
  <si>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</si>
  <si>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</si>
  <si>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</si>
  <si>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</si>
  <si>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</si>
  <si>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</si>
  <si>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</si>
  <si>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</si>
  <si>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</si>
  <si>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</si>
  <si>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</si>
  <si>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</si>
  <si>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</si>
  <si>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</si>
  <si>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</si>
  <si>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</si>
  <si>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</si>
  <si>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</si>
  <si>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</si>
  <si>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</si>
  <si>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</si>
  <si>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</si>
  <si>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</si>
  <si>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</si>
  <si>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</si>
  <si>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</si>
  <si>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</si>
  <si>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</si>
  <si>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</si>
  <si>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</si>
  <si>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</si>
  <si>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</si>
  <si>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</si>
  <si>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</si>
  <si>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</si>
  <si>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</si>
  <si>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</si>
  <si>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</si>
  <si>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</si>
  <si>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</si>
  <si>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</si>
  <si>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</si>
  <si>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</si>
  <si>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</si>
  <si>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</si>
  <si>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</si>
  <si>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</si>
  <si>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</si>
  <si>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</si>
  <si>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</si>
  <si>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</si>
  <si>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</si>
  <si>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</si>
  <si>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</si>
  <si>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</si>
  <si>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</si>
  <si>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</si>
  <si>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</si>
  <si>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</si>
  <si>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</si>
  <si>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</si>
  <si>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</si>
  <si>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</si>
  <si>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</si>
  <si>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</si>
  <si>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</si>
  <si>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</si>
  <si>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</si>
  <si>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</si>
  <si>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</si>
  <si>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</si>
  <si>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</si>
  <si>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</si>
  <si>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</si>
  <si>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</si>
  <si>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</si>
  <si>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</si>
  <si>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</si>
  <si>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</si>
  <si>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</si>
  <si>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</si>
  <si>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</si>
  <si>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</si>
  <si>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</si>
  <si>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</si>
  <si>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</si>
  <si>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</si>
  <si>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</si>
  <si>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</si>
  <si>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</si>
  <si>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</si>
  <si>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</si>
  <si>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</si>
  <si>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</si>
  <si>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</si>
  <si>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</si>
  <si>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</si>
  <si>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</si>
  <si>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</si>
  <si>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</si>
  <si>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</si>
  <si>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</si>
  <si>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</si>
  <si>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</si>
  <si>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</si>
  <si>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</si>
  <si>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</si>
  <si>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</si>
  <si>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</si>
  <si>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</si>
  <si>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</si>
  <si>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</si>
  <si>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</si>
  <si>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</si>
  <si>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</si>
  <si>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</si>
  <si>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</si>
  <si>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鳥取県若桜町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</si>
  <si>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</si>
  <si>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</si>
  <si>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</si>
  <si>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</si>
  <si>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</si>
  <si>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</si>
  <si>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</si>
  <si>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</si>
  <si>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</si>
  <si>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</si>
  <si>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</si>
  <si>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</si>
  <si>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</si>
  <si>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</si>
  <si>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</si>
  <si>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</si>
  <si>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</si>
  <si>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</si>
  <si>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</si>
  <si>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</si>
  <si>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</si>
  <si>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</si>
  <si>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</si>
  <si>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</si>
  <si>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</si>
  <si>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</si>
  <si>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</si>
  <si>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</si>
  <si>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</si>
  <si>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</si>
  <si>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</si>
  <si>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</si>
  <si>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</si>
  <si>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</si>
  <si>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</si>
  <si>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</si>
  <si>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</si>
  <si>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</si>
  <si>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</si>
  <si>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</si>
  <si>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</si>
  <si>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</si>
  <si>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</si>
  <si>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</si>
  <si>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</si>
  <si>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</si>
  <si>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</si>
  <si>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</si>
  <si>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</si>
  <si>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</si>
  <si>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</si>
  <si>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</si>
  <si>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</si>
  <si>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</si>
  <si>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</si>
  <si>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</si>
  <si>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</si>
  <si>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</si>
  <si>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</si>
  <si>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</si>
  <si>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</si>
  <si>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</si>
  <si>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</si>
  <si>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</si>
  <si>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</si>
  <si>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</si>
  <si>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</si>
  <si>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</si>
  <si>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</si>
  <si>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</si>
  <si>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</si>
  <si>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</si>
  <si>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</si>
  <si>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</si>
  <si>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</si>
  <si>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</si>
  <si>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</si>
  <si>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</si>
  <si>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</si>
  <si>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</si>
  <si>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</si>
  <si>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</si>
  <si>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</si>
  <si>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</si>
  <si>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</si>
  <si>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</si>
  <si>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</si>
  <si>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</si>
  <si>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</si>
  <si>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</si>
  <si>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</si>
  <si>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</si>
  <si>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</si>
  <si>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</si>
  <si>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</si>
  <si>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</si>
  <si>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</si>
  <si>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</si>
  <si>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</si>
  <si>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</si>
  <si>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</si>
  <si>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</si>
  <si>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</si>
  <si>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</si>
  <si>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</si>
  <si>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</si>
  <si>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</si>
  <si>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</si>
  <si>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</si>
  <si>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</si>
  <si>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</si>
  <si>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</si>
  <si>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</si>
  <si>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</si>
  <si>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</si>
  <si>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</si>
  <si>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</si>
  <si>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</si>
  <si>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</si>
  <si>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</si>
  <si>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</si>
  <si>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</si>
  <si>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</si>
  <si>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</si>
  <si>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</si>
  <si>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</si>
  <si>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</si>
  <si>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</si>
  <si>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</si>
  <si>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</si>
  <si>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</si>
  <si>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</si>
  <si>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</si>
  <si>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</si>
  <si>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</si>
  <si>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</si>
  <si>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</si>
  <si>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</si>
  <si>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</si>
  <si>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</si>
  <si>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</si>
  <si>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</si>
  <si>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</si>
  <si>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</si>
  <si>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</si>
  <si>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</si>
  <si>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</si>
  <si>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</si>
  <si>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</si>
  <si>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</si>
  <si>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</si>
  <si>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鳥取県若桜町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</si>
  <si>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</si>
  <si>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</si>
  <si>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</si>
  <si>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</si>
  <si>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</si>
  <si>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</si>
  <si>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</si>
  <si>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</si>
  <si>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</si>
  <si>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</si>
  <si>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</si>
  <si>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</si>
  <si>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</si>
  <si>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</si>
  <si>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</si>
  <si>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</si>
  <si>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</si>
  <si>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</si>
  <si>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</si>
  <si>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</si>
  <si>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</si>
  <si>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</si>
  <si>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</si>
  <si>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</si>
  <si>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</si>
  <si>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</si>
  <si>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</si>
  <si>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</si>
  <si>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</si>
  <si>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</si>
  <si>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</si>
  <si>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</si>
  <si>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</si>
  <si>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</si>
  <si>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</si>
  <si>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</si>
  <si>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</si>
  <si>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</si>
  <si>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t>
    <phoneticPr fontId="5"/>
  </si>
  <si>
    <t>法非適用企業</t>
    <phoneticPr fontId="5"/>
  </si>
  <si>
    <t>公共下水道事業</t>
    <phoneticPr fontId="5"/>
  </si>
  <si>
    <t>-</t>
    <phoneticPr fontId="5"/>
  </si>
  <si>
    <t>法非適用企業</t>
    <phoneticPr fontId="5"/>
  </si>
  <si>
    <t>農業集落排水事業</t>
    <phoneticPr fontId="5"/>
  </si>
  <si>
    <t>-</t>
    <phoneticPr fontId="5"/>
  </si>
  <si>
    <t>法非適用企業</t>
    <phoneticPr fontId="5"/>
  </si>
  <si>
    <t>索道事業</t>
    <phoneticPr fontId="5"/>
  </si>
  <si>
    <t>赤松団地造成事業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</si>
  <si>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</si>
  <si>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</si>
  <si>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</si>
  <si>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</si>
  <si>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</si>
  <si>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</si>
  <si>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</si>
  <si>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</si>
  <si>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</si>
  <si>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</si>
  <si>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</si>
  <si>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</si>
  <si>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</si>
  <si>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</si>
  <si>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</si>
  <si>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</si>
  <si>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</si>
  <si>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</si>
  <si>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</si>
  <si>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</si>
  <si>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</si>
  <si>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</si>
  <si>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</si>
  <si>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</si>
  <si>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</si>
  <si>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</si>
  <si>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</si>
  <si>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</si>
  <si>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</si>
  <si>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</si>
  <si>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</si>
  <si>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</si>
  <si>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</si>
  <si>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</si>
  <si>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</si>
  <si>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</si>
  <si>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</si>
  <si>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</si>
  <si>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</si>
  <si>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</si>
  <si>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</si>
  <si>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</si>
  <si>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</si>
  <si>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</si>
  <si>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</si>
  <si>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</si>
  <si>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</si>
  <si>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</si>
  <si>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</si>
  <si>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</si>
  <si>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</si>
  <si>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</si>
  <si>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</si>
  <si>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</si>
  <si>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</si>
  <si>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</si>
  <si>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</si>
  <si>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</si>
  <si>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</si>
  <si>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</si>
  <si>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</si>
  <si>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</si>
  <si>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</si>
  <si>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</si>
  <si>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</si>
  <si>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</si>
  <si>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索道事業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</si>
  <si>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</si>
  <si>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</si>
  <si>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</si>
  <si>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</si>
  <si>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</si>
  <si>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</si>
  <si>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</si>
  <si>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</si>
  <si>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</si>
  <si>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</si>
  <si>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</si>
  <si>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</si>
  <si>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</si>
  <si>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</si>
  <si>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</si>
  <si>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</si>
  <si>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</si>
  <si>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</si>
  <si>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</si>
  <si>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</si>
  <si>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</si>
  <si>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</si>
  <si>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</si>
  <si>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</si>
  <si>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</si>
  <si>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</si>
  <si>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</si>
  <si>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</si>
  <si>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</si>
  <si>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</si>
  <si>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</si>
  <si>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</si>
  <si>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</si>
  <si>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</si>
  <si>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</si>
  <si>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</si>
  <si>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</si>
  <si>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</si>
  <si>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</si>
  <si>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</si>
  <si>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</si>
  <si>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</si>
  <si>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</si>
  <si>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</si>
  <si>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</si>
  <si>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</si>
  <si>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</si>
  <si>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</si>
  <si>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</si>
  <si>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</si>
  <si>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</si>
  <si>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</si>
  <si>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</si>
  <si>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</si>
  <si>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</si>
  <si>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</si>
  <si>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</si>
  <si>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</si>
  <si>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</si>
  <si>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</si>
  <si>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</si>
  <si>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</si>
  <si>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</si>
  <si>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</si>
  <si>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</si>
  <si>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</si>
  <si>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</si>
  <si>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</si>
  <si>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</si>
  <si>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</si>
  <si>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</si>
  <si>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</si>
  <si>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</si>
  <si>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</si>
  <si>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</si>
  <si>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</si>
  <si>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</si>
  <si>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</si>
  <si>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</si>
  <si>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</si>
  <si>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</si>
  <si>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</si>
  <si>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</si>
  <si>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2.86</t>
  </si>
  <si>
    <t>▲ 3.08</t>
  </si>
  <si>
    <t>一般会計</t>
  </si>
  <si>
    <t>介護保険事業</t>
  </si>
  <si>
    <t>赤松団地造成事業</t>
  </si>
  <si>
    <t>国民健康保険事業</t>
  </si>
  <si>
    <t>索道事業</t>
  </si>
  <si>
    <t>後期高齢者医療</t>
  </si>
  <si>
    <t>住宅新築資金等貸付事業</t>
  </si>
  <si>
    <t>簡易水道事業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</si>
  <si>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</si>
  <si>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</si>
  <si>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</si>
  <si>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</si>
  <si>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</si>
  <si>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</si>
  <si>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</si>
  <si>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</si>
  <si>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</si>
  <si>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</si>
  <si>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</si>
  <si>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7">
      <t>トウブコウイキ</t>
    </rPh>
    <rPh sb="7" eb="13">
      <t>ギョウセイカンリクミアイ</t>
    </rPh>
    <rPh sb="14" eb="18">
      <t>イッパンカイケイ</t>
    </rPh>
    <phoneticPr fontId="2"/>
  </si>
  <si>
    <t>鳥取県東部広域行政管理組合
（因幡ふるさと振興事業費特別会計）</t>
    <rPh sb="0" eb="3">
      <t>トットリケン</t>
    </rPh>
    <rPh sb="3" eb="7">
      <t>トウブコウイキ</t>
    </rPh>
    <rPh sb="7" eb="13">
      <t>ギョウセイカンリクミアイ</t>
    </rPh>
    <rPh sb="15" eb="17">
      <t>イナバ</t>
    </rPh>
    <rPh sb="21" eb="23">
      <t>シンコウ</t>
    </rPh>
    <rPh sb="23" eb="26">
      <t>ジギョウヒ</t>
    </rPh>
    <rPh sb="26" eb="30">
      <t>トクベツカイケイ</t>
    </rPh>
    <phoneticPr fontId="2"/>
  </si>
  <si>
    <t>鳥取県後期高齢者医療広域連合（一般会計）</t>
    <rPh sb="0" eb="3">
      <t>トットリケン</t>
    </rPh>
    <rPh sb="3" eb="8">
      <t>コウキコウレイシャ</t>
    </rPh>
    <rPh sb="8" eb="10">
      <t>イリョウ</t>
    </rPh>
    <rPh sb="10" eb="14">
      <t>コウイキレンゴウ</t>
    </rPh>
    <rPh sb="15" eb="19">
      <t>イッパンカイケイ</t>
    </rPh>
    <phoneticPr fontId="2"/>
  </si>
  <si>
    <t>鳥取県後期高齢者医療広域連合（特別会計）</t>
    <rPh sb="0" eb="3">
      <t>トットリケン</t>
    </rPh>
    <rPh sb="3" eb="8">
      <t>コウキコウレイシャ</t>
    </rPh>
    <rPh sb="8" eb="10">
      <t>イリョウ</t>
    </rPh>
    <rPh sb="10" eb="14">
      <t>コウイキレンゴウ</t>
    </rPh>
    <rPh sb="15" eb="19">
      <t>トクベツカイケイ</t>
    </rPh>
    <phoneticPr fontId="2"/>
  </si>
  <si>
    <t>-</t>
    <phoneticPr fontId="2"/>
  </si>
  <si>
    <t>（一財）若桜町観光開発事業団</t>
    <rPh sb="1" eb="3">
      <t>イチザイ</t>
    </rPh>
    <rPh sb="4" eb="7">
      <t>ワカサチョウ</t>
    </rPh>
    <rPh sb="7" eb="11">
      <t>カンコウカイハツ</t>
    </rPh>
    <rPh sb="11" eb="14">
      <t>ジギョウダン</t>
    </rPh>
    <phoneticPr fontId="2"/>
  </si>
  <si>
    <t>（有）若桜農林振興</t>
    <rPh sb="1" eb="2">
      <t>ユウ</t>
    </rPh>
    <rPh sb="3" eb="5">
      <t>ワカサ</t>
    </rPh>
    <rPh sb="5" eb="9">
      <t>ノウリンシンコウ</t>
    </rPh>
    <phoneticPr fontId="2"/>
  </si>
  <si>
    <t>若桜鉄道（株）</t>
    <rPh sb="0" eb="4">
      <t>ワカサテツドウ</t>
    </rPh>
    <rPh sb="5" eb="6">
      <t>カブ</t>
    </rPh>
    <phoneticPr fontId="2"/>
  </si>
  <si>
    <t>公共施設等整備基金</t>
    <rPh sb="0" eb="5">
      <t>コウキョウシセツトウ</t>
    </rPh>
    <rPh sb="5" eb="9">
      <t>セイビキキン</t>
    </rPh>
    <phoneticPr fontId="5"/>
  </si>
  <si>
    <t>地域公共交通維持確保基金</t>
    <rPh sb="0" eb="6">
      <t>チイキコウキョウコウツウ</t>
    </rPh>
    <rPh sb="6" eb="8">
      <t>イジ</t>
    </rPh>
    <rPh sb="8" eb="12">
      <t>カクホキキン</t>
    </rPh>
    <phoneticPr fontId="2"/>
  </si>
  <si>
    <t>農業集落排水事業推進基金</t>
    <rPh sb="0" eb="4">
      <t>ノウギョウシュウラク</t>
    </rPh>
    <rPh sb="4" eb="8">
      <t>ハイスイジギョウ</t>
    </rPh>
    <rPh sb="8" eb="10">
      <t>スイシン</t>
    </rPh>
    <rPh sb="10" eb="12">
      <t>キキン</t>
    </rPh>
    <phoneticPr fontId="2"/>
  </si>
  <si>
    <t>ふるさと応援基金</t>
    <rPh sb="4" eb="6">
      <t>オウエン</t>
    </rPh>
    <rPh sb="6" eb="8">
      <t>キキン</t>
    </rPh>
    <phoneticPr fontId="2"/>
  </si>
  <si>
    <t>社会福祉振興基金</t>
    <rPh sb="0" eb="4">
      <t>シャカイフクシ</t>
    </rPh>
    <rPh sb="4" eb="8">
      <t>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</si>
  <si>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</si>
  <si>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</si>
  <si>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</si>
  <si>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</si>
  <si>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</si>
  <si>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</si>
  <si>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</si>
  <si>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</si>
  <si>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</si>
  <si>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昨年度に続き高い水準となった。将来負担比率についても、近年の起債を財源とした事業増加により年々上昇傾向にある。主な要因としては、過去に実施した林業用施設や町道などの災害復旧事業の起債元金償還が始まったことが考えられる。いずれの比率も早期健全化基準に達してはいないが、今後も実質公債費比率が上昇していくことが予想され、これまで以上に公債費の適正化に取り組んでいく必要がある。</t>
    <rPh sb="0" eb="5">
      <t>ジッシツコウサイヒ</t>
    </rPh>
    <rPh sb="5" eb="7">
      <t>ヒリツ</t>
    </rPh>
    <rPh sb="9" eb="13">
      <t>ルイジダンタイ</t>
    </rPh>
    <rPh sb="14" eb="16">
      <t>ヒカク</t>
    </rPh>
    <rPh sb="18" eb="21">
      <t>サクネンド</t>
    </rPh>
    <rPh sb="22" eb="23">
      <t>ツヅ</t>
    </rPh>
    <rPh sb="24" eb="25">
      <t>タカ</t>
    </rPh>
    <rPh sb="26" eb="28">
      <t>スイジュン</t>
    </rPh>
    <rPh sb="33" eb="39">
      <t>ショウライフタンヒリツ</t>
    </rPh>
    <rPh sb="45" eb="47">
      <t>キンネン</t>
    </rPh>
    <rPh sb="48" eb="50">
      <t>キサイ</t>
    </rPh>
    <rPh sb="51" eb="53">
      <t>ザイゲン</t>
    </rPh>
    <rPh sb="56" eb="60">
      <t>ジギョウゾウカ</t>
    </rPh>
    <rPh sb="63" eb="67">
      <t>ネンネンジョウショウ</t>
    </rPh>
    <rPh sb="67" eb="69">
      <t>ケイコウ</t>
    </rPh>
    <rPh sb="73" eb="74">
      <t>オモ</t>
    </rPh>
    <rPh sb="75" eb="77">
      <t>ヨウイン</t>
    </rPh>
    <rPh sb="82" eb="84">
      <t>カコ</t>
    </rPh>
    <rPh sb="85" eb="87">
      <t>ジッシ</t>
    </rPh>
    <rPh sb="89" eb="92">
      <t>リンギョウヨウ</t>
    </rPh>
    <rPh sb="92" eb="94">
      <t>シセツ</t>
    </rPh>
    <rPh sb="95" eb="97">
      <t>チョウドウ</t>
    </rPh>
    <rPh sb="100" eb="106">
      <t>サイガイフッキュウジギョウ</t>
    </rPh>
    <rPh sb="107" eb="113">
      <t>キサイガンキンショウカン</t>
    </rPh>
    <rPh sb="114" eb="115">
      <t>ハジ</t>
    </rPh>
    <rPh sb="121" eb="122">
      <t>カンガ</t>
    </rPh>
    <rPh sb="131" eb="133">
      <t>ヒリツ</t>
    </rPh>
    <rPh sb="134" eb="139">
      <t>ソウキケンゼンカ</t>
    </rPh>
    <rPh sb="139" eb="141">
      <t>キジュン</t>
    </rPh>
    <rPh sb="142" eb="143">
      <t>タッ</t>
    </rPh>
    <rPh sb="151" eb="153">
      <t>コンゴ</t>
    </rPh>
    <rPh sb="154" eb="159">
      <t>ジッシツコウサイヒ</t>
    </rPh>
    <rPh sb="159" eb="161">
      <t>ヒリツ</t>
    </rPh>
    <rPh sb="162" eb="164">
      <t>ジョウショウ</t>
    </rPh>
    <rPh sb="171" eb="173">
      <t>ヨソウ</t>
    </rPh>
    <rPh sb="180" eb="182">
      <t>イジョウ</t>
    </rPh>
    <rPh sb="183" eb="186">
      <t>コウサイヒ</t>
    </rPh>
    <rPh sb="187" eb="190">
      <t>テキセイカ</t>
    </rPh>
    <rPh sb="191" eb="192">
      <t>ト</t>
    </rPh>
    <rPh sb="193" eb="194">
      <t>ク</t>
    </rPh>
    <rPh sb="198" eb="200">
      <t>ヒツヨウ</t>
    </rPh>
    <phoneticPr fontId="5"/>
  </si>
  <si>
    <t>本町が保有する公共施設等は、高度経済成長期を中心に整備されたものが多く、今後老朽化に伴い更新時期を迎えるため、多額の財政負担が予想される。３年度は基準財政需要額算入見込額の増加により前年より下降したが、施設の老朽化に伴う改修経費のほか、施設の災害復旧事業などにより４年度の将来負担比率は上昇した。突発的な財政需要に対応していくためにも、今後とも公共施設等総合管理計画に基づき、長期的な視点によって施設を管理していく。</t>
    <rPh sb="0" eb="2">
      <t>ホンチョウ</t>
    </rPh>
    <rPh sb="3" eb="5">
      <t>ホユウ</t>
    </rPh>
    <rPh sb="7" eb="12">
      <t>コウキョウシセツトウ</t>
    </rPh>
    <rPh sb="14" eb="18">
      <t>コウドケイザイ</t>
    </rPh>
    <rPh sb="18" eb="21">
      <t>セイチョウキ</t>
    </rPh>
    <rPh sb="22" eb="24">
      <t>チュウシン</t>
    </rPh>
    <rPh sb="25" eb="27">
      <t>セイビ</t>
    </rPh>
    <rPh sb="33" eb="34">
      <t>オオ</t>
    </rPh>
    <rPh sb="36" eb="38">
      <t>コンゴ</t>
    </rPh>
    <rPh sb="38" eb="41">
      <t>ロウキュウカ</t>
    </rPh>
    <rPh sb="42" eb="43">
      <t>トモナ</t>
    </rPh>
    <rPh sb="44" eb="48">
      <t>コウシンジキ</t>
    </rPh>
    <rPh sb="49" eb="50">
      <t>ムカ</t>
    </rPh>
    <rPh sb="55" eb="57">
      <t>タガク</t>
    </rPh>
    <rPh sb="58" eb="62">
      <t>ザイセイフタン</t>
    </rPh>
    <rPh sb="63" eb="65">
      <t>ヨソウ</t>
    </rPh>
    <rPh sb="70" eb="7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</si>
</sst>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3F0B6B-19F3-46DA-AFB9-4E688060FB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F2E6-4AAE-AC85-C5C5F95683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188652</c:v>
                </c:pt>
                <c:pt idx="1">
                  <c:v>184433</c:v>
                </c:pt>
                <c:pt idx="2">
                  <c:v>206060</c:v>
                </c:pt>
                <c:pt idx="3">
                  <c:v>175418</c:v>
                </c:pt>
                <c:pt idx="4">
                  <c:v>160373</c:v>
                </c:pt>
              </c:numCache>
            </c:numRef>
          </c:val>
          <c:smooth val="0"/>
          <c:extLst>
            <c:ext xmlns:c16="http://schemas.microsoft.com/office/drawing/2014/chart" uri="{C3380CC4-5D6E-409C-BE32-E72D297353CC}">
              <c16:uniqueId val="{00000001-F2E6-4AAE-AC85-C5C5F95683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7.39</c:v>
                </c:pt>
                <c:pt idx="1">
                  <c:v>9.8000000000000007</c:v>
                </c:pt>
                <c:pt idx="2">
                  <c:v>11.99</c:v>
                </c:pt>
                <c:pt idx="3">
                  <c:v>9.23</c:v>
                </c:pt>
                <c:pt idx="4">
                  <c:v>11.46</c:v>
                </c:pt>
              </c:numCache>
            </c:numRef>
          </c:val>
          <c:extLst>
            <c:ext xmlns:c16="http://schemas.microsoft.com/office/drawing/2014/chart" uri="{C3380CC4-5D6E-409C-BE32-E72D297353CC}">
              <c16:uniqueId val="{00000000-CFFA-41CD-BB6A-046AEC38A7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55.67</c:v>
                </c:pt>
                <c:pt idx="1">
                  <c:v>50.26</c:v>
                </c:pt>
                <c:pt idx="2">
                  <c:v>45.54</c:v>
                </c:pt>
                <c:pt idx="3">
                  <c:v>51.52</c:v>
                </c:pt>
                <c:pt idx="4">
                  <c:v>54.77</c:v>
                </c:pt>
              </c:numCache>
            </c:numRef>
          </c:val>
          <c:extLst>
            <c:ext xmlns:c16="http://schemas.microsoft.com/office/drawing/2014/chart" uri="{C3380CC4-5D6E-409C-BE32-E72D297353CC}">
              <c16:uniqueId val="{00000001-CFFA-41CD-BB6A-046AEC38A7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-2.86</c:v>
                </c:pt>
                <c:pt idx="1">
                  <c:v>-3.08</c:v>
                </c:pt>
                <c:pt idx="2">
                  <c:v>0.03</c:v>
                </c:pt>
                <c:pt idx="3">
                  <c:v>8.11</c:v>
                </c:pt>
                <c:pt idx="4">
                  <c:v>4.51</c:v>
                </c:pt>
              </c:numCache>
            </c:numRef>
          </c:val>
          <c:smooth val="0"/>
          <c:extLst>
            <c:ext xmlns:c16="http://schemas.microsoft.com/office/drawing/2014/chart" uri="{C3380CC4-5D6E-409C-BE32-E72D297353CC}">
              <c16:uniqueId val="{00000002-CFFA-41CD-BB6A-046AEC38A7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87-4A38-812E-4873B8DB49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87-4A38-812E-4873B8DB49CB}"/>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87-4A38-812E-4873B8DB49CB}"/>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787-4A38-812E-4873B8DB49CB}"/>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787-4A38-812E-4873B8DB49CB}"/>
            </c:ext>
          </c:extLst>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0.33</c:v>
                </c:pt>
                <c:pt idx="4">
                  <c:v>#N/A</c:v>
                </c:pt>
                <c:pt idx="5">
                  <c:v>0.3</c:v>
                </c:pt>
                <c:pt idx="6">
                  <c:v>#N/A</c:v>
                </c:pt>
                <c:pt idx="7">
                  <c:v>0.54</c:v>
                </c:pt>
                <c:pt idx="8">
                  <c:v>#N/A</c:v>
                </c:pt>
                <c:pt idx="9">
                  <c:v>0.39</c:v>
                </c:pt>
              </c:numCache>
            </c:numRef>
          </c:val>
          <c:extLst>
            <c:ext xmlns:c16="http://schemas.microsoft.com/office/drawing/2014/chart" uri="{C3380CC4-5D6E-409C-BE32-E72D297353CC}">
              <c16:uniqueId val="{00000005-F787-4A38-812E-4873B8DB49CB}"/>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1.02</c:v>
                </c:pt>
                <c:pt idx="4">
                  <c:v>#N/A</c:v>
                </c:pt>
                <c:pt idx="5">
                  <c:v>0.86</c:v>
                </c:pt>
                <c:pt idx="6">
                  <c:v>#N/A</c:v>
                </c:pt>
                <c:pt idx="7">
                  <c:v>0.85</c:v>
                </c:pt>
                <c:pt idx="8">
                  <c:v>#N/A</c:v>
                </c:pt>
                <c:pt idx="9">
                  <c:v>0.78</c:v>
                </c:pt>
              </c:numCache>
            </c:numRef>
          </c:val>
          <c:extLst>
            <c:ext xmlns:c16="http://schemas.microsoft.com/office/drawing/2014/chart" uri="{C3380CC4-5D6E-409C-BE32-E72D297353CC}">
              <c16:uniqueId val="{00000006-F787-4A38-812E-4873B8DB49CB}"/>
            </c:ext>
          </c:extLst>
        </c:ser>
        <c:ser>
          <c:idx val="7"/>
          <c:order val="7"/>
          <c:tx>
            <c:strRef>
              <c:f>データシート!$A$34</c:f>
              <c:strCache>
                <c:ptCount val="1"/>
                <c:pt idx="0">
                  <c:v>赤松団地造成事業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0.95</c:v>
                </c:pt>
                <c:pt idx="4">
                  <c:v>#N/A</c:v>
                </c:pt>
                <c:pt idx="5">
                  <c:v>0.93</c:v>
                </c:pt>
                <c:pt idx="6">
                  <c:v>#N/A</c:v>
                </c:pt>
                <c:pt idx="7">
                  <c:v>0.87</c:v>
                </c:pt>
                <c:pt idx="8">
                  <c:v>#N/A</c:v>
                </c:pt>
                <c:pt idx="9">
                  <c:v>0.9</c:v>
                </c:pt>
              </c:numCache>
            </c:numRef>
          </c:val>
          <c:extLst>
            <c:ext xmlns:c16="http://schemas.microsoft.com/office/drawing/2014/chart" uri="{C3380CC4-5D6E-409C-BE32-E72D297353CC}">
              <c16:uniqueId val="{00000007-F787-4A38-812E-4873B8DB49CB}"/>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0.71</c:v>
                </c:pt>
                <c:pt idx="2">
                  <c:v>#N/A</c:v>
                </c:pt>
                <c:pt idx="3">
                  <c:v>0.66</c:v>
                </c:pt>
                <c:pt idx="4">
                  <c:v>#N/A</c:v>
                </c:pt>
                <c:pt idx="5">
                  <c:v>1.7</c:v>
                </c:pt>
                <c:pt idx="6">
                  <c:v>#N/A</c:v>
                </c:pt>
                <c:pt idx="7">
                  <c:v>2.08</c:v>
                </c:pt>
                <c:pt idx="8">
                  <c:v>#N/A</c:v>
                </c:pt>
                <c:pt idx="9">
                  <c:v>2.1800000000000002</c:v>
                </c:pt>
              </c:numCache>
            </c:numRef>
          </c:val>
          <c:extLst>
            <c:ext xmlns:c16="http://schemas.microsoft.com/office/drawing/2014/chart" uri="{C3380CC4-5D6E-409C-BE32-E72D297353CC}">
              <c16:uniqueId val="{00000008-F787-4A38-812E-4873B8DB49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7.38</c:v>
                </c:pt>
                <c:pt idx="2">
                  <c:v>#N/A</c:v>
                </c:pt>
                <c:pt idx="3">
                  <c:v>9.8000000000000007</c:v>
                </c:pt>
                <c:pt idx="4">
                  <c:v>#N/A</c:v>
                </c:pt>
                <c:pt idx="5">
                  <c:v>11.98</c:v>
                </c:pt>
                <c:pt idx="6">
                  <c:v>#N/A</c:v>
                </c:pt>
                <c:pt idx="7">
                  <c:v>9.23</c:v>
                </c:pt>
                <c:pt idx="8">
                  <c:v>#N/A</c:v>
                </c:pt>
                <c:pt idx="9">
                  <c:v>11.46</c:v>
                </c:pt>
              </c:numCache>
            </c:numRef>
          </c:val>
          <c:extLst>
            <c:ext xmlns:c16="http://schemas.microsoft.com/office/drawing/2014/chart" uri="{C3380CC4-5D6E-409C-BE32-E72D297353CC}">
              <c16:uniqueId val="{00000009-F787-4A38-812E-4873B8DB49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355</c:v>
                </c:pt>
                <c:pt idx="5">
                  <c:v>372</c:v>
                </c:pt>
                <c:pt idx="8">
                  <c:v>357</c:v>
                </c:pt>
                <c:pt idx="11">
                  <c:v>378</c:v>
                </c:pt>
                <c:pt idx="14">
                  <c:v>408</c:v>
                </c:pt>
              </c:numCache>
            </c:numRef>
          </c:val>
          <c:extLst>
            <c:ext xmlns:c16="http://schemas.microsoft.com/office/drawing/2014/chart" uri="{C3380CC4-5D6E-409C-BE32-E72D297353CC}">
              <c16:uniqueId val="{00000000-EE6E-4088-AE1D-99155302CA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6E-4088-AE1D-99155302CA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6E-4088-AE1D-99155302CA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3</c:v>
                </c:pt>
                <c:pt idx="6">
                  <c:v>3</c:v>
                </c:pt>
                <c:pt idx="9">
                  <c:v>3</c:v>
                </c:pt>
                <c:pt idx="12">
                  <c:v>4</c:v>
                </c:pt>
              </c:numCache>
            </c:numRef>
          </c:val>
          <c:extLst>
            <c:ext xmlns:c16="http://schemas.microsoft.com/office/drawing/2014/chart" uri="{C3380CC4-5D6E-409C-BE32-E72D297353CC}">
              <c16:uniqueId val="{00000003-EE6E-4088-AE1D-99155302CA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c:v>
                </c:pt>
                <c:pt idx="3">
                  <c:v>140</c:v>
                </c:pt>
                <c:pt idx="6">
                  <c:v>142</c:v>
                </c:pt>
                <c:pt idx="9">
                  <c:v>149</c:v>
                </c:pt>
                <c:pt idx="12">
                  <c:v>157</c:v>
                </c:pt>
              </c:numCache>
            </c:numRef>
          </c:val>
          <c:extLst>
            <c:ext xmlns:c16="http://schemas.microsoft.com/office/drawing/2014/chart" uri="{C3380CC4-5D6E-409C-BE32-E72D297353CC}">
              <c16:uniqueId val="{00000004-EE6E-4088-AE1D-99155302CA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6E-4088-AE1D-99155302CA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6E-4088-AE1D-99155302CA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351</c:v>
                </c:pt>
                <c:pt idx="6">
                  <c:v>334</c:v>
                </c:pt>
                <c:pt idx="9">
                  <c:v>398</c:v>
                </c:pt>
                <c:pt idx="12">
                  <c:v>425</c:v>
                </c:pt>
              </c:numCache>
            </c:numRef>
          </c:val>
          <c:extLst>
            <c:ext xmlns:c16="http://schemas.microsoft.com/office/drawing/2014/chart" uri="{C3380CC4-5D6E-409C-BE32-E72D297353CC}">
              <c16:uniqueId val="{00000007-EE6E-4088-AE1D-99155302CA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c:v>
                </c:pt>
                <c:pt idx="2">
                  <c:v>#N/A</c:v>
                </c:pt>
                <c:pt idx="3">
                  <c:v>#N/A</c:v>
                </c:pt>
                <c:pt idx="4">
                  <c:v>122</c:v>
                </c:pt>
                <c:pt idx="5">
                  <c:v>#N/A</c:v>
                </c:pt>
                <c:pt idx="6">
                  <c:v>#N/A</c:v>
                </c:pt>
                <c:pt idx="7">
                  <c:v>122</c:v>
                </c:pt>
                <c:pt idx="8">
                  <c:v>#N/A</c:v>
                </c:pt>
                <c:pt idx="9">
                  <c:v>#N/A</c:v>
                </c:pt>
                <c:pt idx="10">
                  <c:v>172</c:v>
                </c:pt>
                <c:pt idx="11">
                  <c:v>#N/A</c:v>
                </c:pt>
                <c:pt idx="12">
                  <c:v>#N/A</c:v>
                </c:pt>
                <c:pt idx="13">
                  <c:v>178</c:v>
                </c:pt>
                <c:pt idx="14">
                  <c:v>#N/A</c:v>
                </c:pt>
              </c:numCache>
            </c:numRef>
          </c:val>
          <c:smooth val="0"/>
          <c:extLst>
            <c:ext xmlns:c16="http://schemas.microsoft.com/office/drawing/2014/chart" uri="{C3380CC4-5D6E-409C-BE32-E72D297353CC}">
              <c16:uniqueId val="{00000008-EE6E-4088-AE1D-99155302CA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3584</c:v>
                </c:pt>
                <c:pt idx="5">
                  <c:v>3721</c:v>
                </c:pt>
                <c:pt idx="8">
                  <c:v>3706</c:v>
                </c:pt>
                <c:pt idx="11">
                  <c:v>3975</c:v>
                </c:pt>
                <c:pt idx="14">
                  <c:v>3636</c:v>
                </c:pt>
              </c:numCache>
            </c:numRef>
          </c:val>
          <c:extLst>
            <c:ext xmlns:c16="http://schemas.microsoft.com/office/drawing/2014/chart" uri="{C3380CC4-5D6E-409C-BE32-E72D297353CC}">
              <c16:uniqueId val="{00000000-5656-4D7F-894D-7192CD6CA9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67</c:v>
                </c:pt>
                <c:pt idx="8">
                  <c:v>57</c:v>
                </c:pt>
                <c:pt idx="11">
                  <c:v>50</c:v>
                </c:pt>
                <c:pt idx="14">
                  <c:v>43</c:v>
                </c:pt>
              </c:numCache>
            </c:numRef>
          </c:val>
          <c:extLst>
            <c:ext xmlns:c16="http://schemas.microsoft.com/office/drawing/2014/chart" uri="{C3380CC4-5D6E-409C-BE32-E72D297353CC}">
              <c16:uniqueId val="{00000001-5656-4D7F-894D-7192CD6CA9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2111</c:v>
                </c:pt>
                <c:pt idx="5">
                  <c:v>2034</c:v>
                </c:pt>
                <c:pt idx="8">
                  <c:v>2031</c:v>
                </c:pt>
                <c:pt idx="11">
                  <c:v>2315</c:v>
                </c:pt>
                <c:pt idx="14">
                  <c:v>2428</c:v>
                </c:pt>
              </c:numCache>
            </c:numRef>
          </c:val>
          <c:extLst>
            <c:ext xmlns:c16="http://schemas.microsoft.com/office/drawing/2014/chart" uri="{C3380CC4-5D6E-409C-BE32-E72D297353CC}">
              <c16:uniqueId val="{00000002-5656-4D7F-894D-7192CD6CA9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56-4D7F-894D-7192CD6CA9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56-4D7F-894D-7192CD6CA9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56-4D7F-894D-7192CD6CA9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463</c:v>
                </c:pt>
                <c:pt idx="3">
                  <c:v>435</c:v>
                </c:pt>
                <c:pt idx="6">
                  <c:v>430</c:v>
                </c:pt>
                <c:pt idx="9">
                  <c:v>426</c:v>
                </c:pt>
                <c:pt idx="12">
                  <c:v>418</c:v>
                </c:pt>
              </c:numCache>
            </c:numRef>
          </c:val>
          <c:extLst>
            <c:ext xmlns:c16="http://schemas.microsoft.com/office/drawing/2014/chart" uri="{C3380CC4-5D6E-409C-BE32-E72D297353CC}">
              <c16:uniqueId val="{00000006-5656-4D7F-894D-7192CD6CA9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c:v>
                </c:pt>
                <c:pt idx="3">
                  <c:v>38</c:v>
                </c:pt>
                <c:pt idx="6">
                  <c:v>36</c:v>
                </c:pt>
                <c:pt idx="9">
                  <c:v>33</c:v>
                </c:pt>
                <c:pt idx="12">
                  <c:v>33</c:v>
                </c:pt>
              </c:numCache>
            </c:numRef>
          </c:val>
          <c:extLst>
            <c:ext xmlns:c16="http://schemas.microsoft.com/office/drawing/2014/chart" uri="{C3380CC4-5D6E-409C-BE32-E72D297353CC}">
              <c16:uniqueId val="{00000007-5656-4D7F-894D-7192CD6CA9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1532</c:v>
                </c:pt>
                <c:pt idx="3">
                  <c:v>1483</c:v>
                </c:pt>
                <c:pt idx="6">
                  <c:v>1604</c:v>
                </c:pt>
                <c:pt idx="9">
                  <c:v>1529</c:v>
                </c:pt>
                <c:pt idx="12">
                  <c:v>1511</c:v>
                </c:pt>
              </c:numCache>
            </c:numRef>
          </c:val>
          <c:extLst>
            <c:ext xmlns:c16="http://schemas.microsoft.com/office/drawing/2014/chart" uri="{C3380CC4-5D6E-409C-BE32-E72D297353CC}">
              <c16:uniqueId val="{00000008-5656-4D7F-894D-7192CD6CA9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56-4D7F-894D-7192CD6CA9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3674</c:v>
                </c:pt>
                <c:pt idx="3">
                  <c:v>3800</c:v>
                </c:pt>
                <c:pt idx="6">
                  <c:v>4068</c:v>
                </c:pt>
                <c:pt idx="9">
                  <c:v>4196</c:v>
                </c:pt>
                <c:pt idx="12">
                  <c:v>4180</c:v>
                </c:pt>
              </c:numCache>
            </c:numRef>
          </c:val>
          <c:extLst>
            <c:ext xmlns:c16="http://schemas.microsoft.com/office/drawing/2014/chart" uri="{C3380CC4-5D6E-409C-BE32-E72D297353CC}">
              <c16:uniqueId val="{0000000A-5656-4D7F-894D-7192CD6CA9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c:v>
                </c:pt>
                <c:pt idx="2">
                  <c:v>#N/A</c:v>
                </c:pt>
                <c:pt idx="3">
                  <c:v>#N/A</c:v>
                </c:pt>
                <c:pt idx="4">
                  <c:v>0</c:v>
                </c:pt>
                <c:pt idx="5">
                  <c:v>#N/A</c:v>
                </c:pt>
                <c:pt idx="6">
                  <c:v>#N/A</c:v>
                </c:pt>
                <c:pt idx="7">
                  <c:v>344</c:v>
                </c:pt>
                <c:pt idx="8">
                  <c:v>#N/A</c:v>
                </c:pt>
                <c:pt idx="9">
                  <c:v>#N/A</c:v>
                </c:pt>
                <c:pt idx="10">
                  <c:v>0</c:v>
                </c:pt>
                <c:pt idx="11">
                  <c:v>#N/A</c:v>
                </c:pt>
                <c:pt idx="12">
                  <c:v>#N/A</c:v>
                </c:pt>
                <c:pt idx="13">
                  <c:v>36</c:v>
                </c:pt>
                <c:pt idx="14">
                  <c:v>#N/A</c:v>
                </c:pt>
              </c:numCache>
            </c:numRef>
          </c:val>
          <c:smooth val="0"/>
          <c:extLst>
            <c:ext xmlns:c16="http://schemas.microsoft.com/office/drawing/2014/chart" uri="{C3380CC4-5D6E-409C-BE32-E72D297353CC}">
              <c16:uniqueId val="{0000000B-5656-4D7F-894D-7192CD6CA9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1012</c:v>
                </c:pt>
                <c:pt idx="1">
                  <c:v>1251</c:v>
                </c:pt>
                <c:pt idx="2">
                  <c:v>1309</c:v>
                </c:pt>
              </c:numCache>
            </c:numRef>
          </c:val>
          <c:extLst>
            <c:ext xmlns:c16="http://schemas.microsoft.com/office/drawing/2014/chart" uri="{C3380CC4-5D6E-409C-BE32-E72D297353CC}">
              <c16:uniqueId val="{00000000-E811-4DB6-AD46-D65DF89ECA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135</c:v>
                </c:pt>
                <c:pt idx="1">
                  <c:v>135</c:v>
                </c:pt>
                <c:pt idx="2">
                  <c:v>136</c:v>
                </c:pt>
              </c:numCache>
            </c:numRef>
          </c:val>
          <c:extLst>
            <c:ext xmlns:c16="http://schemas.microsoft.com/office/drawing/2014/chart" uri="{C3380CC4-5D6E-409C-BE32-E72D297353CC}">
              <c16:uniqueId val="{00000001-E811-4DB6-AD46-D65DF89ECA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672</c:v>
                </c:pt>
                <c:pt idx="1">
                  <c:v>695</c:v>
                </c:pt>
                <c:pt idx="2">
                  <c:v>722</c:v>
                </c:pt>
              </c:numCache>
            </c:numRef>
          </c:val>
          <c:extLst>
            <c:ext xmlns:c16="http://schemas.microsoft.com/office/drawing/2014/chart" uri="{C3380CC4-5D6E-409C-BE32-E72D297353CC}">
              <c16:uniqueId val="{00000002-E811-4DB6-AD46-D65DF89ECA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{D09B23EF-1AF1-4DA9-A873-00B45F5335B2}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748-4AA3-AA69-F55D220C27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{AF8673E0-6F7C-417A-8659-4D8C2B0629C9}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48-4AA3-AA69-F55D220C27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{8552397A-D9BC-432D-9D12-7F60E9AFB6FA}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48-4AA3-AA69-F55D220C27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{2F1CFF1B-80FA-4BD7-876F-32582CD5D96E}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48-4AA3-AA69-F55D220C27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{1DC6098C-5D1C-44EA-A0E0-B7C8C748A008}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48-4AA3-AA69-F55D220C27F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{9F81097D-21D7-4520-A758-61B5BA0F0A68}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748-4AA3-AA69-F55D220C27F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{19A443D6-861F-49E3-8544-939BDED584DC}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748-4AA3-AA69-F55D220C27F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{B75D8407-40CD-4EF8-AC4A-4EDE816EAA68}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748-4AA3-AA69-F55D220C27F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{98119115-89DC-4C4C-B096-F665701EDCBB}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748-4AA3-AA69-F55D220C27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60.8</c:v>
                </c:pt>
                <c:pt idx="16">
                  <c:v>62.2</c:v>
                </c:pt>
                <c:pt idx="24">
                  <c:v>63.9</c:v>
                </c:pt>
                <c:pt idx="32">
                  <c:v>65.099999999999994</c:v>
                </c:pt>
              </c:numCache>
            </c:numRef>
          </c:xVal>
          <c:yVal>
            <c:numRef>
              <c:f>公会計指標分析・財政指標組合せ分析表!$BP$51:$DC$51</c:f>
              <c:numCache>
                <c:formatCode>#,##0.0;"▲ "#,##0.0</c:formatCode>
                <c:ptCount val="40"/>
                <c:pt idx="0">
                  <c:v>0.2</c:v>
                </c:pt>
                <c:pt idx="16">
                  <c:v>18.3</c:v>
                </c:pt>
                <c:pt idx="32">
                  <c:v>1.8</c:v>
                </c:pt>
              </c:numCache>
            </c:numRef>
          </c:yVal>
          <c:smooth val="0"/>
          <c:extLst>
            <c:ext xmlns:c16="http://schemas.microsoft.com/office/drawing/2014/chart" uri="{C3380CC4-5D6E-409C-BE32-E72D297353CC}">
              <c16:uniqueId val="{00000009-0748-4AA3-AA69-F55D220C27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{64DC050F-537D-41C1-A30B-0C042C66C03B}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748-4AA3-AA69-F55D220C27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{84CACE49-8244-49BC-8397-2785DD20F559}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48-4AA3-AA69-F55D220C27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{64163A9E-EC7F-4E95-8DBB-58C9E9B864AE}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48-4AA3-AA69-F55D220C27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{CD32C3F7-29FC-4A0A-85CF-A1890DDFF421}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48-4AA3-AA69-F55D220C27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{ABD049E3-FE23-4D9C-9D3A-FB709354C7C9}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48-4AA3-AA69-F55D220C27F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{DFCF8789-E356-4965-814E-73DD378DED03}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748-4AA3-AA69-F55D220C27F0}"/>
                </c:ext>
              </c:extLst>
            </c:dLbl>
            <c:dLbl>
              <c:idx val="16"/>
              <c:layout>
                <c:manualLayout>
                  <c:x val="-2.3853786647476834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{8577F1A9-2F21-4747-86CE-E923B8B96960}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748-4AA3-AA69-F55D220C27F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{1C1B56C4-7398-48DB-97BA-A9EF82E94CBB}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748-4AA3-AA69-F55D220C27F0}"/>
                </c:ext>
              </c:extLst>
            </c:dLbl>
            <c:dLbl>
              <c:idx val="32"/>
              <c:layout>
                <c:manualLayout>
                  <c:x val="-4.0177714652991484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{CC0CDCC8-BCE6-41C2-994B-CEEF6C6DDDC2}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748-4AA3-AA69-F55D220C27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48-4AA3-AA69-F55D220C27F0}"/>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02318643803015E-2"/>
                  <c:y val="-3.6957319884074809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{4BE817E4-3DC2-4FFF-915D-0011EA4DFE92}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9B8-4C7C-BACE-3DF22D9B76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{135D4519-6874-4160-810B-2E1D82921BB2}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8-4C7C-BACE-3DF22D9B76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{626795DA-292F-44A3-8D49-F44799FA4CBD}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8-4C7C-BACE-3DF22D9B76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{8E3BA511-F897-47C5-ACAA-F3E6E5CC023D}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8-4C7C-BACE-3DF22D9B76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{E69C182E-8EDD-4F4A-BC96-2EE80D68D6C5}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8-4C7C-BACE-3DF22D9B760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{80F24926-D59A-46B2-AF88-4CFA81EB191A}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9B8-4C7C-BACE-3DF22D9B760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{856AC0E7-A828-4AFF-9C00-FBBCEF0F5996}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9B8-4C7C-BACE-3DF22D9B760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{C6E502B6-CD99-4224-91CA-87DD67CB49EB}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9B8-4C7C-BACE-3DF22D9B760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{C772786D-8F75-46A3-ADCF-E2993C6E5334}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9B8-4C7C-BACE-3DF22D9B76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6.8</c:v>
                </c:pt>
                <c:pt idx="24">
                  <c:v>7.2</c:v>
                </c:pt>
                <c:pt idx="32">
                  <c:v>7.9</c:v>
                </c:pt>
              </c:numCache>
            </c:numRef>
          </c:xVal>
          <c:yVal>
            <c:numRef>
              <c:f>公会計指標分析・財政指標組合せ分析表!$BP$73:$DC$73</c:f>
              <c:numCache>
                <c:formatCode>#,##0.0;"▲ "#,##0.0</c:formatCode>
                <c:ptCount val="40"/>
                <c:pt idx="0">
                  <c:v>0.2</c:v>
                </c:pt>
                <c:pt idx="16">
                  <c:v>18.3</c:v>
                </c:pt>
                <c:pt idx="32">
                  <c:v>1.8</c:v>
                </c:pt>
              </c:numCache>
            </c:numRef>
          </c:yVal>
          <c:smooth val="0"/>
          <c:extLst>
            <c:ext xmlns:c16="http://schemas.microsoft.com/office/drawing/2014/chart" uri="{C3380CC4-5D6E-409C-BE32-E72D297353CC}">
              <c16:uniqueId val="{00000009-99B8-4C7C-BACE-3DF22D9B76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{F83CE03A-D180-495D-B13E-69AA82DC6AC5}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9B8-4C7C-BACE-3DF22D9B76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{EFB0352C-D80D-4CC3-9378-B14A4832D164}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8-4C7C-BACE-3DF22D9B76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{39526C5E-E563-476E-9DC2-C04715B901D3}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8-4C7C-BACE-3DF22D9B76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{1F27B58D-2B34-46DC-94FB-89670E0CC26C}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8-4C7C-BACE-3DF22D9B76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{5E26C041-5E6E-40F1-89B0-B2C4948179D0}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8-4C7C-BACE-3DF22D9B760D}"/>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{CB1148B9-E996-4867-AED1-91D2554A3C27}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9B8-4C7C-BACE-3DF22D9B760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{BF192E43-E059-4332-BCF8-A53305881DF7}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9B8-4C7C-BACE-3DF22D9B760D}"/>
                </c:ext>
              </c:extLst>
            </c:dLbl>
            <c:dLbl>
              <c:idx val="24"/>
              <c:layout>
                <c:manualLayout>
                  <c:x val="-2.876601570038307E-2"/>
                  <c:y val="-7.09029753265105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{6F65029A-D630-4E06-8B88-A648D2441475}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9B8-4C7C-BACE-3DF22D9B760D}"/>
                </c:ext>
              </c:extLst>
            </c:dLbl>
            <c:dLbl>
              <c:idx val="32"/>
              <c:layout>
                <c:manualLayout>
                  <c:x val="-3.1570342725075584E-2"/>
                  <c:y val="-7.938947480901180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{D0483241-57DD-47DD-9351-888B624D0F2C}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9B8-4C7C-BACE-3DF22D9B76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B8-4C7C-BACE-3DF22D9B760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ここ数年は同数を維持。人口が年々減少し、高齢化率（令和４年度末現在</a:t>
          </a:r>
          <a:r>
            <a:rPr kumimoji="1" lang="en-US" altLang="ja-JP" sz="1300">
              <a:latin typeface="ＭＳ Ｐゴシック" panose="020B0600070205080204" pitchFamily="50" charset="-128"/>
              <a:ea typeface="ＭＳ Ｐゴシック" panose="020B0600070205080204" pitchFamily="50" charset="-128"/>
            </a:rPr>
            <a:t>50.21</a:t>
          </a:r>
          <a:r>
            <a:rPr kumimoji="1" lang="ja-JP" altLang="en-US" sz="1300">
              <a:latin typeface="ＭＳ Ｐゴシック" panose="020B0600070205080204" pitchFamily="50" charset="-128"/>
              <a:ea typeface="ＭＳ Ｐゴシック" panose="020B0600070205080204" pitchFamily="50" charset="-128"/>
            </a:rPr>
            <a:t>％）の上昇に加え、町内に中心となる産業がないこともあり財政基盤が弱く、類似団体の平均と比較してもかなり下回っている。行財政改革大綱に基づき行財政の効率化を進める一方、若桜町総合戦略に沿った施策の重点化の両立にも努め、財政基盤の強化、健全化を図りながら今後も活力あるまちづく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52976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52976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52976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29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52976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3104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08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2989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3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5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47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4789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4789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5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％の増加。主な要因は、公債費が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％増加したことによる。本町では地方交付税や国庫支出金など依存財源が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こうした財源の増減に大きく左右される財源構造である。近年公共施設等の整備、改修が続いており、地方債発行も増加している状況にあって、今後さらに無駄を省き、効率的な財政運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92329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893806"/>
          <a:ext cx="7620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66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893806"/>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51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986516"/>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21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32656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5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97155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947908"/>
          <a:ext cx="79375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84541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56786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6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821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5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41529</xdr:rowOff>
    </xdr:from>
    <xdr:to>
      <xdr:col>23</xdr:col>
      <xdr:colOff>184150</xdr:colOff>
      <xdr:row>65</xdr:row>
      <xdr:rowOff>143129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9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13606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843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9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942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10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897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9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はいるが、類似団体平均を下回っている。保有する公共施設の老朽化に伴い、維持管理等に要する経費は増加傾向にあるため、物件費に影響を及ぼす可能性はあるが、優先度、緊急度を見極め、限られた財源を効果的に活用しながら引き続き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61621</xdr:rowOff>
    </xdr:from>
    <xdr:to>
      <xdr:col>23</xdr:col>
      <xdr:colOff>133350</xdr:colOff>
      <xdr:row>82</xdr:row>
      <xdr:rowOff>68532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3808101"/>
          <a:ext cx="762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53308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79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40596</xdr:rowOff>
    </xdr:from>
    <xdr:to>
      <xdr:col>19</xdr:col>
      <xdr:colOff>133350</xdr:colOff>
      <xdr:row>82</xdr:row>
      <xdr:rowOff>61621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40050" y="13787076"/>
          <a:ext cx="812800" cy="2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84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20549</xdr:rowOff>
    </xdr:from>
    <xdr:to>
      <xdr:col>15</xdr:col>
      <xdr:colOff>82550</xdr:colOff>
      <xdr:row>82</xdr:row>
      <xdr:rowOff>40596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767029"/>
          <a:ext cx="8128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23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85324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4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3302</xdr:rowOff>
    </xdr:from>
    <xdr:to>
      <xdr:col>11</xdr:col>
      <xdr:colOff>31750</xdr:colOff>
      <xdr:row>82</xdr:row>
      <xdr:rowOff>20549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3749782"/>
          <a:ext cx="79375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6996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4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6993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60848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47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17732</xdr:rowOff>
    </xdr:from>
    <xdr:to>
      <xdr:col>23</xdr:col>
      <xdr:colOff>184150</xdr:colOff>
      <xdr:row>82</xdr:row>
      <xdr:rowOff>119332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37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110459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68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10821</xdr:rowOff>
    </xdr:from>
    <xdr:to>
      <xdr:col>19</xdr:col>
      <xdr:colOff>184150</xdr:colOff>
      <xdr:row>82</xdr:row>
      <xdr:rowOff>112421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122598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35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161246</xdr:rowOff>
    </xdr:from>
    <xdr:to>
      <xdr:col>15</xdr:col>
      <xdr:colOff>133350</xdr:colOff>
      <xdr:row>82</xdr:row>
      <xdr:rowOff>91396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740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382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141199</xdr:rowOff>
    </xdr:from>
    <xdr:to>
      <xdr:col>11</xdr:col>
      <xdr:colOff>82550</xdr:colOff>
      <xdr:row>82</xdr:row>
      <xdr:rowOff>71349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72003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56126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380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123952</xdr:rowOff>
    </xdr:from>
    <xdr:to>
      <xdr:col>7</xdr:col>
      <xdr:colOff>31750</xdr:colOff>
      <xdr:row>82</xdr:row>
      <xdr:rowOff>54102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7027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38879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37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低下。変動要因としては、採用・退職等職員構成の変動による。類似団体平均を下回っているが、今後とも計画的な退職者補充と給与の適正化に努める。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87</xdr:row>
      <xdr:rowOff>107104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582986"/>
          <a:ext cx="762000" cy="10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88</xdr:row>
      <xdr:rowOff>32173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03960" y="14691784"/>
          <a:ext cx="80899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3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32173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635480"/>
          <a:ext cx="797560" cy="1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632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40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494510"/>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62489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6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5321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131673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38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6409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72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7375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8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5846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36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22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類似団体平均を下回ったが、前年度より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人の増加。主な要因は、人口減少と職員採用によるものである。今後とも計画的に適正な定員管理を行い、類似団体の平均値に近づけるよう努める。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22719</xdr:rowOff>
    </xdr:from>
    <xdr:to>
      <xdr:col>81</xdr:col>
      <xdr:colOff>44450</xdr:colOff>
      <xdr:row>60</xdr:row>
      <xdr:rowOff>38671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712950" y="10081119"/>
          <a:ext cx="762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5563850" y="1002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11324</xdr:rowOff>
    </xdr:from>
    <xdr:to>
      <xdr:col>77</xdr:col>
      <xdr:colOff>44450</xdr:colOff>
      <xdr:row>60</xdr:row>
      <xdr:rowOff>22719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903960" y="10069724"/>
          <a:ext cx="80899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370050" y="101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11324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106400" y="10061067"/>
          <a:ext cx="79756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868400" y="9986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35838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557250" y="97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155293</xdr:rowOff>
    </xdr:from>
    <xdr:to>
      <xdr:col>68</xdr:col>
      <xdr:colOff>152400</xdr:colOff>
      <xdr:row>59</xdr:row>
      <xdr:rowOff>170307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2293600" y="10046053"/>
          <a:ext cx="8128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055600" y="997782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763500" y="97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242800" y="9973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950700" y="9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159321</xdr:rowOff>
    </xdr:from>
    <xdr:to>
      <xdr:col>81</xdr:col>
      <xdr:colOff>95250</xdr:colOff>
      <xdr:row>60</xdr:row>
      <xdr:rowOff>89471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427960" y="100500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4398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5563850" y="989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143369</xdr:rowOff>
    </xdr:from>
    <xdr:to>
      <xdr:col>77</xdr:col>
      <xdr:colOff>95250</xdr:colOff>
      <xdr:row>60</xdr:row>
      <xdr:rowOff>73519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665960" y="100341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83696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0050" y="980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131974</xdr:rowOff>
    </xdr:from>
    <xdr:to>
      <xdr:col>73</xdr:col>
      <xdr:colOff>44450</xdr:colOff>
      <xdr:row>60</xdr:row>
      <xdr:rowOff>62124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868400" y="100227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46901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57250" y="1010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055600" y="1001026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34434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63500" y="100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104493</xdr:rowOff>
    </xdr:from>
    <xdr:to>
      <xdr:col>64</xdr:col>
      <xdr:colOff>152400</xdr:colOff>
      <xdr:row>60</xdr:row>
      <xdr:rowOff>34643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242800" y="9995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19420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950700" y="10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8.96371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0.64902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％の増加となった。主な要因は、過去に実施した災害復旧事業などの起債償還が始まったことで、元利償還金が前年より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ことによる。早期健全化基準は下回っているが、大型事業等が増加すると一気に上昇する恐れがあり、今後、人口減少進行が見込まれる中、基準財政規模に基づく交付税もいつ減少するかは不透明であり、さらに財政力に見合った公債費の発行、抑制に努める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17356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712950" y="7005744"/>
          <a:ext cx="76200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903960" y="6973570"/>
          <a:ext cx="80899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370050" y="668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106400" y="69735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868400" y="68461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55725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293600" y="6965527"/>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055600" y="68461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76350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242800" y="680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9507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427960" y="70112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563850" y="698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665960" y="69549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0050" y="7041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868400" y="6922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55725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055600" y="69227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6350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242800" y="69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万円に減少したにもかかわらず、充当可能財源が前年より減少したことで令和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年度は赤字に転じた。地方債残高は平成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年度以降年々増加傾向にあり、今後も計画的な地方債の発行に努め、限られた財源の中で、合理的かつ効果的な財政運営を行う。</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427960" y="22944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87224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5563850" y="226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868400" y="251184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93698</xdr:rowOff>
    </xdr:from>
    <xdr:to>
      <xdr:col>64</xdr:col>
      <xdr:colOff>152400</xdr:colOff>
      <xdr:row>14</xdr:row>
      <xdr:rowOff>23848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2242800" y="227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8625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3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一般職員の増員などが影響。また、経験年数階層内における一般職員の分布が変動した結果にもよるが、本町のような小規模自治体では、職員の退職に伴い若い職員が後任の管理職に昇任していることもあり、給料月額が高くなる傾向にある。全国平均も上回っており、今後さらに適正な定員管理を行い人件費の抑制に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62230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44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xdr:rowOff>
    </xdr:from>
    <xdr:to>
      <xdr:col>11</xdr:col>
      <xdr:colOff>60325</xdr:colOff>
      <xdr:row>36</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％増加。主な要因は、システム改修経費、若桜鉄道関連委託料等が増加したことによる。全国平均、類似団体平均をどちらも上回っており、今後も一層の経費節減に努めていく。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92710</xdr:rowOff>
    </xdr:from>
    <xdr:to>
      <xdr:col>82</xdr:col>
      <xdr:colOff>107950</xdr:colOff>
      <xdr:row>16</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35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92710</xdr:rowOff>
    </xdr:from>
    <xdr:to>
      <xdr:col>78</xdr:col>
      <xdr:colOff>69850</xdr:colOff>
      <xdr:row>16</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35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41910</xdr:rowOff>
    </xdr:from>
    <xdr:to>
      <xdr:col>78</xdr:col>
      <xdr:colOff>120650</xdr:colOff>
      <xdr:row>16</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128287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7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前年度に引き続き対象者減により生活保護費が減少している。しかし、経常収支比率は類似団体平均を上回っており、今後ともきめ細やかな福祉施策を行う一方、持続可能な範囲を見極めたうえで実施する必要がある。さらに介護予防や健康づくりなど扶助費の抑制につながる取り組みをしっかりすすめ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主な要因は、公共下水道事業特別会計への繰出金が増加したことによる。ここ数年、全国平均、類似団体平均を上回っており、健康づくりの推進による医療費の削減や下水道接続率の向上、水道施設の統合・料金の見直しなどにより各特別会計の健全経営化に取り組み、一般会計からの繰出金の減少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3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3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7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7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8907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主な要因は、特定地域づくり事業や伝統的建造物群保存地区選定事業に係る補助金等が増加したことによる。全国平均、類似団体平均を下回っているが、今後も社会保障関連経費増加が見込まれ、事業の見直しや補助金等内容を精査し、適正な補助金交付、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主な要因は、過去に実施した災害復旧事業などの起債償還が始まったことで、元金償還金が増加したことによる。今後も新たな償還が始まる予定であり、財政的に余裕があるとは言えない状況にあって、今後も計画的な地方債の借入を行い、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％の増加。主な要因は、人件費や物件費、繰出金が増加したことによる。ここ数年全国平均を上回る傾向が続いており、今後も事業の見直しや一層の経費節減に努め、類似団体平均に近づけるよう努力する。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2902</xdr:rowOff>
    </xdr:from>
    <xdr:to>
      <xdr:col>82</xdr:col>
      <xdr:colOff>107950</xdr:colOff>
      <xdr:row>78</xdr:row>
      <xdr:rowOff>91077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7600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xdr:rowOff>
    </xdr:from>
    <xdr:to>
      <xdr:col>78</xdr:col>
      <xdr:colOff>69850</xdr:colOff>
      <xdr:row>79</xdr:row>
      <xdr:rowOff>4536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76002"/>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140063</xdr:rowOff>
    </xdr:from>
    <xdr:to>
      <xdr:col>73</xdr:col>
      <xdr:colOff>180975</xdr:colOff>
      <xdr:row>79</xdr:row>
      <xdr:rowOff>4536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13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97608</xdr:rowOff>
    </xdr:from>
    <xdr:to>
      <xdr:col>69</xdr:col>
      <xdr:colOff>92075</xdr:colOff>
      <xdr:row>78</xdr:row>
      <xdr:rowOff>140063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707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40277</xdr:rowOff>
    </xdr:from>
    <xdr:to>
      <xdr:col>82</xdr:col>
      <xdr:colOff>158750</xdr:colOff>
      <xdr:row>78</xdr:row>
      <xdr:rowOff>141877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12354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123552</xdr:rowOff>
    </xdr:from>
    <xdr:to>
      <xdr:col>78</xdr:col>
      <xdr:colOff>120650</xdr:colOff>
      <xdr:row>78</xdr:row>
      <xdr:rowOff>53702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38479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125186</xdr:rowOff>
    </xdr:from>
    <xdr:to>
      <xdr:col>74</xdr:col>
      <xdr:colOff>31750</xdr:colOff>
      <xdr:row>79</xdr:row>
      <xdr:rowOff>55336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40113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46808</xdr:rowOff>
    </xdr:from>
    <xdr:to>
      <xdr:col>65</xdr:col>
      <xdr:colOff>53975</xdr:colOff>
      <xdr:row>78</xdr:row>
      <xdr:rowOff>148408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133185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13514</xdr:rowOff>
    </xdr:from>
    <xdr:to>
      <xdr:col>29</xdr:col>
      <xdr:colOff>127000</xdr:colOff>
      <xdr:row>18</xdr:row>
      <xdr:rowOff>29578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47239"/>
          <a:ext cx="647700" cy="16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29578</xdr:rowOff>
    </xdr:from>
    <xdr:to>
      <xdr:col>26</xdr:col>
      <xdr:colOff>50800</xdr:colOff>
      <xdr:row>18</xdr:row>
      <xdr:rowOff>51209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63303"/>
          <a:ext cx="698500" cy="2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51209</xdr:rowOff>
    </xdr:from>
    <xdr:to>
      <xdr:col>22</xdr:col>
      <xdr:colOff>114300</xdr:colOff>
      <xdr:row>18</xdr:row>
      <xdr:rowOff>97118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84934"/>
          <a:ext cx="698500" cy="4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97118</xdr:rowOff>
    </xdr:from>
    <xdr:to>
      <xdr:col>18</xdr:col>
      <xdr:colOff>177800</xdr:colOff>
      <xdr:row>18</xdr:row>
      <xdr:rowOff>121650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30843"/>
          <a:ext cx="698500" cy="2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134164</xdr:rowOff>
    </xdr:from>
    <xdr:to>
      <xdr:col>29</xdr:col>
      <xdr:colOff>177800</xdr:colOff>
      <xdr:row>18</xdr:row>
      <xdr:rowOff>64314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106241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6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150228</xdr:rowOff>
    </xdr:from>
    <xdr:to>
      <xdr:col>26</xdr:col>
      <xdr:colOff>101600</xdr:colOff>
      <xdr:row>18</xdr:row>
      <xdr:rowOff>80378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1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8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409</xdr:rowOff>
    </xdr:from>
    <xdr:to>
      <xdr:col>22</xdr:col>
      <xdr:colOff>165100</xdr:colOff>
      <xdr:row>18</xdr:row>
      <xdr:rowOff>102009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3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112186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46318</xdr:rowOff>
    </xdr:from>
    <xdr:to>
      <xdr:col>19</xdr:col>
      <xdr:colOff>38100</xdr:colOff>
      <xdr:row>18</xdr:row>
      <xdr:rowOff>147918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8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158095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70850</xdr:rowOff>
    </xdr:from>
    <xdr:to>
      <xdr:col>15</xdr:col>
      <xdr:colOff>101600</xdr:colOff>
      <xdr:row>19</xdr:row>
      <xdr:rowOff>1000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7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326072</xdr:rowOff>
    </xdr:from>
    <xdr:to>
      <xdr:col>29</xdr:col>
      <xdr:colOff>127000</xdr:colOff>
      <xdr:row>36</xdr:row>
      <xdr:rowOff>733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6422"/>
          <a:ext cx="647700" cy="1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310850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733</xdr:rowOff>
    </xdr:from>
    <xdr:to>
      <xdr:col>26</xdr:col>
      <xdr:colOff>50800</xdr:colOff>
      <xdr:row>36</xdr:row>
      <xdr:rowOff>68246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53983"/>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68246</xdr:rowOff>
    </xdr:from>
    <xdr:to>
      <xdr:col>22</xdr:col>
      <xdr:colOff>114300</xdr:colOff>
      <xdr:row>36</xdr:row>
      <xdr:rowOff>73142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1496"/>
          <a:ext cx="698500" cy="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73142</xdr:rowOff>
    </xdr:from>
    <xdr:to>
      <xdr:col>18</xdr:col>
      <xdr:colOff>177800</xdr:colOff>
      <xdr:row>36</xdr:row>
      <xdr:rowOff>76331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6392"/>
          <a:ext cx="698500" cy="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275272</xdr:rowOff>
    </xdr:from>
    <xdr:to>
      <xdr:col>29</xdr:col>
      <xdr:colOff>177800</xdr:colOff>
      <xdr:row>36</xdr:row>
      <xdr:rowOff>33972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120349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292833</xdr:rowOff>
    </xdr:from>
    <xdr:to>
      <xdr:col>26</xdr:col>
      <xdr:colOff>101600</xdr:colOff>
      <xdr:row>36</xdr:row>
      <xdr:rowOff>51533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17446</xdr:rowOff>
    </xdr:from>
    <xdr:to>
      <xdr:col>22</xdr:col>
      <xdr:colOff>165100</xdr:colOff>
      <xdr:row>36</xdr:row>
      <xdr:rowOff>119046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3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22342</xdr:rowOff>
    </xdr:from>
    <xdr:to>
      <xdr:col>19</xdr:col>
      <xdr:colOff>38100</xdr:colOff>
      <xdr:row>36</xdr:row>
      <xdr:rowOff>123942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134119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25531</xdr:rowOff>
    </xdr:from>
    <xdr:to>
      <xdr:col>15</xdr:col>
      <xdr:colOff>101600</xdr:colOff>
      <xdr:row>36</xdr:row>
      <xdr:rowOff>127131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137308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21176</xdr:rowOff>
    </xdr:from>
    <xdr:to>
      <xdr:col>24</xdr:col>
      <xdr:colOff>63500</xdr:colOff>
      <xdr:row>37</xdr:row>
      <xdr:rowOff>41072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64826"/>
          <a:ext cx="8382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41072</xdr:rowOff>
    </xdr:from>
    <xdr:to>
      <xdr:col>19</xdr:col>
      <xdr:colOff>177800</xdr:colOff>
      <xdr:row>37</xdr:row>
      <xdr:rowOff>53053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4722"/>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53053</xdr:rowOff>
    </xdr:from>
    <xdr:to>
      <xdr:col>15</xdr:col>
      <xdr:colOff>50800</xdr:colOff>
      <xdr:row>37</xdr:row>
      <xdr:rowOff>144316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6703"/>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157587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144316</xdr:rowOff>
    </xdr:from>
    <xdr:to>
      <xdr:col>10</xdr:col>
      <xdr:colOff>114300</xdr:colOff>
      <xdr:row>37</xdr:row>
      <xdr:rowOff>164040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87966"/>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37070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141826</xdr:rowOff>
    </xdr:from>
    <xdr:to>
      <xdr:col>24</xdr:col>
      <xdr:colOff>114300</xdr:colOff>
      <xdr:row>37</xdr:row>
      <xdr:rowOff>71976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164703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6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161722</xdr:rowOff>
    </xdr:from>
    <xdr:to>
      <xdr:col>20</xdr:col>
      <xdr:colOff>38100</xdr:colOff>
      <xdr:row>37</xdr:row>
      <xdr:rowOff>91872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108399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0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2253</xdr:rowOff>
    </xdr:from>
    <xdr:to>
      <xdr:col>15</xdr:col>
      <xdr:colOff>101600</xdr:colOff>
      <xdr:row>37</xdr:row>
      <xdr:rowOff>103853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120380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93516</xdr:rowOff>
    </xdr:from>
    <xdr:to>
      <xdr:col>10</xdr:col>
      <xdr:colOff>165100</xdr:colOff>
      <xdr:row>38</xdr:row>
      <xdr:rowOff>23666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40193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113239</xdr:rowOff>
    </xdr:from>
    <xdr:to>
      <xdr:col>6</xdr:col>
      <xdr:colOff>38100</xdr:colOff>
      <xdr:row>38</xdr:row>
      <xdr:rowOff>43390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6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59916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3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29980</xdr:rowOff>
    </xdr:from>
    <xdr:to>
      <xdr:col>24</xdr:col>
      <xdr:colOff>63500</xdr:colOff>
      <xdr:row>58</xdr:row>
      <xdr:rowOff>40751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4080"/>
          <a:ext cx="8382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40751</xdr:rowOff>
    </xdr:from>
    <xdr:to>
      <xdr:col>19</xdr:col>
      <xdr:colOff>177800</xdr:colOff>
      <xdr:row>58</xdr:row>
      <xdr:rowOff>55486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4851"/>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41322</xdr:rowOff>
    </xdr:from>
    <xdr:to>
      <xdr:col>15</xdr:col>
      <xdr:colOff>50800</xdr:colOff>
      <xdr:row>58</xdr:row>
      <xdr:rowOff>55486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5422"/>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41322</xdr:rowOff>
    </xdr:from>
    <xdr:to>
      <xdr:col>10</xdr:col>
      <xdr:colOff>114300</xdr:colOff>
      <xdr:row>58</xdr:row>
      <xdr:rowOff>57401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5422"/>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113909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150630</xdr:rowOff>
    </xdr:from>
    <xdr:to>
      <xdr:col>24</xdr:col>
      <xdr:colOff>114300</xdr:colOff>
      <xdr:row>58</xdr:row>
      <xdr:rowOff>80780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161401</xdr:rowOff>
    </xdr:from>
    <xdr:to>
      <xdr:col>20</xdr:col>
      <xdr:colOff>38100</xdr:colOff>
      <xdr:row>58</xdr:row>
      <xdr:rowOff>91551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82678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2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4686</xdr:rowOff>
    </xdr:from>
    <xdr:to>
      <xdr:col>15</xdr:col>
      <xdr:colOff>101600</xdr:colOff>
      <xdr:row>58</xdr:row>
      <xdr:rowOff>106286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122813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161972</xdr:rowOff>
    </xdr:from>
    <xdr:to>
      <xdr:col>10</xdr:col>
      <xdr:colOff>165100</xdr:colOff>
      <xdr:row>58</xdr:row>
      <xdr:rowOff>92122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108649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7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6601</xdr:rowOff>
    </xdr:from>
    <xdr:to>
      <xdr:col>6</xdr:col>
      <xdr:colOff>38100</xdr:colOff>
      <xdr:row>58</xdr:row>
      <xdr:rowOff>108201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124728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70594</xdr:rowOff>
    </xdr:from>
    <xdr:to>
      <xdr:col>24</xdr:col>
      <xdr:colOff>63500</xdr:colOff>
      <xdr:row>77</xdr:row>
      <xdr:rowOff>111302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2244"/>
          <a:ext cx="8382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70594</xdr:rowOff>
    </xdr:from>
    <xdr:to>
      <xdr:col>19</xdr:col>
      <xdr:colOff>177800</xdr:colOff>
      <xdr:row>77</xdr:row>
      <xdr:rowOff>120577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244"/>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120577</xdr:rowOff>
    </xdr:from>
    <xdr:to>
      <xdr:col>15</xdr:col>
      <xdr:colOff>50800</xdr:colOff>
      <xdr:row>77</xdr:row>
      <xdr:rowOff>144512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2227"/>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135430</xdr:rowOff>
    </xdr:from>
    <xdr:to>
      <xdr:col>10</xdr:col>
      <xdr:colOff>114300</xdr:colOff>
      <xdr:row>77</xdr:row>
      <xdr:rowOff>144512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7080"/>
          <a:ext cx="8890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60502</xdr:rowOff>
    </xdr:from>
    <xdr:to>
      <xdr:col>24</xdr:col>
      <xdr:colOff>114300</xdr:colOff>
      <xdr:row>77</xdr:row>
      <xdr:rowOff>162102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146879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19794</xdr:rowOff>
    </xdr:from>
    <xdr:to>
      <xdr:col>20</xdr:col>
      <xdr:colOff>38100</xdr:colOff>
      <xdr:row>77</xdr:row>
      <xdr:rowOff>121394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112521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69777</xdr:rowOff>
    </xdr:from>
    <xdr:to>
      <xdr:col>15</xdr:col>
      <xdr:colOff>101600</xdr:colOff>
      <xdr:row>77</xdr:row>
      <xdr:rowOff>171377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162504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93712</xdr:rowOff>
    </xdr:from>
    <xdr:to>
      <xdr:col>10</xdr:col>
      <xdr:colOff>165100</xdr:colOff>
      <xdr:row>78</xdr:row>
      <xdr:rowOff>23862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84630</xdr:rowOff>
    </xdr:from>
    <xdr:to>
      <xdr:col>6</xdr:col>
      <xdr:colOff>38100</xdr:colOff>
      <xdr:row>78</xdr:row>
      <xdr:rowOff>14780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5907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141300</xdr:rowOff>
    </xdr:from>
    <xdr:to>
      <xdr:col>24</xdr:col>
      <xdr:colOff>63500</xdr:colOff>
      <xdr:row>94</xdr:row>
      <xdr:rowOff>168968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57600"/>
          <a:ext cx="8382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141300</xdr:rowOff>
    </xdr:from>
    <xdr:to>
      <xdr:col>19</xdr:col>
      <xdr:colOff>177800</xdr:colOff>
      <xdr:row>95</xdr:row>
      <xdr:rowOff>70236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57600"/>
          <a:ext cx="889000" cy="10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66639</xdr:rowOff>
    </xdr:from>
    <xdr:to>
      <xdr:col>15</xdr:col>
      <xdr:colOff>50800</xdr:colOff>
      <xdr:row>95</xdr:row>
      <xdr:rowOff>70236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5438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85501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66639</xdr:rowOff>
    </xdr:from>
    <xdr:to>
      <xdr:col>10</xdr:col>
      <xdr:colOff>114300</xdr:colOff>
      <xdr:row>95</xdr:row>
      <xdr:rowOff>91427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54389"/>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87406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118168</xdr:rowOff>
    </xdr:from>
    <xdr:to>
      <xdr:col>24</xdr:col>
      <xdr:colOff>114300</xdr:colOff>
      <xdr:row>95</xdr:row>
      <xdr:rowOff>48318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141045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90500</xdr:rowOff>
    </xdr:from>
    <xdr:to>
      <xdr:col>20</xdr:col>
      <xdr:colOff>38100</xdr:colOff>
      <xdr:row>95</xdr:row>
      <xdr:rowOff>20650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37177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19436</xdr:rowOff>
    </xdr:from>
    <xdr:to>
      <xdr:col>15</xdr:col>
      <xdr:colOff>101600</xdr:colOff>
      <xdr:row>95</xdr:row>
      <xdr:rowOff>121036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137563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15839</xdr:rowOff>
    </xdr:from>
    <xdr:to>
      <xdr:col>10</xdr:col>
      <xdr:colOff>165100</xdr:colOff>
      <xdr:row>95</xdr:row>
      <xdr:rowOff>117439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40627</xdr:rowOff>
    </xdr:from>
    <xdr:to>
      <xdr:col>6</xdr:col>
      <xdr:colOff>38100</xdr:colOff>
      <xdr:row>95</xdr:row>
      <xdr:rowOff>142227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158754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26646</xdr:rowOff>
    </xdr:from>
    <xdr:to>
      <xdr:col>55</xdr:col>
      <xdr:colOff>0</xdr:colOff>
      <xdr:row>37</xdr:row>
      <xdr:rowOff>47641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70296"/>
          <a:ext cx="8382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9457</xdr:rowOff>
    </xdr:from>
    <xdr:to>
      <xdr:col>50</xdr:col>
      <xdr:colOff>114300</xdr:colOff>
      <xdr:row>37</xdr:row>
      <xdr:rowOff>26646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1657"/>
          <a:ext cx="889000" cy="1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9457</xdr:rowOff>
    </xdr:from>
    <xdr:to>
      <xdr:col>45</xdr:col>
      <xdr:colOff>177800</xdr:colOff>
      <xdr:row>37</xdr:row>
      <xdr:rowOff>113363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1657"/>
          <a:ext cx="889000" cy="2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113363</xdr:rowOff>
    </xdr:from>
    <xdr:to>
      <xdr:col>41</xdr:col>
      <xdr:colOff>50800</xdr:colOff>
      <xdr:row>37</xdr:row>
      <xdr:rowOff>126312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57013"/>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168291</xdr:rowOff>
    </xdr:from>
    <xdr:to>
      <xdr:col>55</xdr:col>
      <xdr:colOff>50800</xdr:colOff>
      <xdr:row>37</xdr:row>
      <xdr:rowOff>98441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146718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147296</xdr:rowOff>
    </xdr:from>
    <xdr:to>
      <xdr:col>50</xdr:col>
      <xdr:colOff>165100</xdr:colOff>
      <xdr:row>37</xdr:row>
      <xdr:rowOff>77446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68573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130107</xdr:rowOff>
    </xdr:from>
    <xdr:to>
      <xdr:col>46</xdr:col>
      <xdr:colOff>38100</xdr:colOff>
      <xdr:row>36</xdr:row>
      <xdr:rowOff>60257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76784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62563</xdr:rowOff>
    </xdr:from>
    <xdr:to>
      <xdr:col>41</xdr:col>
      <xdr:colOff>101600</xdr:colOff>
      <xdr:row>37</xdr:row>
      <xdr:rowOff>164164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06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75512</xdr:rowOff>
    </xdr:from>
    <xdr:to>
      <xdr:col>36</xdr:col>
      <xdr:colOff>165100</xdr:colOff>
      <xdr:row>38</xdr:row>
      <xdr:rowOff>5662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168239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149066</xdr:rowOff>
    </xdr:from>
    <xdr:to>
      <xdr:col>55</xdr:col>
      <xdr:colOff>0</xdr:colOff>
      <xdr:row>58</xdr:row>
      <xdr:rowOff>154798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93166"/>
          <a:ext cx="8382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137391</xdr:rowOff>
    </xdr:from>
    <xdr:to>
      <xdr:col>50</xdr:col>
      <xdr:colOff>114300</xdr:colOff>
      <xdr:row>58</xdr:row>
      <xdr:rowOff>149066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81491"/>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137391</xdr:rowOff>
    </xdr:from>
    <xdr:to>
      <xdr:col>45</xdr:col>
      <xdr:colOff>177800</xdr:colOff>
      <xdr:row>58</xdr:row>
      <xdr:rowOff>145631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81491"/>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11340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144024</xdr:rowOff>
    </xdr:from>
    <xdr:to>
      <xdr:col>41</xdr:col>
      <xdr:colOff>50800</xdr:colOff>
      <xdr:row>58</xdr:row>
      <xdr:rowOff>145631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88124"/>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11105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24827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103998</xdr:rowOff>
    </xdr:from>
    <xdr:to>
      <xdr:col>55</xdr:col>
      <xdr:colOff>50800</xdr:colOff>
      <xdr:row>59</xdr:row>
      <xdr:rowOff>34148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98266</xdr:rowOff>
    </xdr:from>
    <xdr:to>
      <xdr:col>50</xdr:col>
      <xdr:colOff>165100</xdr:colOff>
      <xdr:row>59</xdr:row>
      <xdr:rowOff>28416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19543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3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86591</xdr:rowOff>
    </xdr:from>
    <xdr:to>
      <xdr:col>46</xdr:col>
      <xdr:colOff>38100</xdr:colOff>
      <xdr:row>59</xdr:row>
      <xdr:rowOff>16741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7868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94831</xdr:rowOff>
    </xdr:from>
    <xdr:to>
      <xdr:col>41</xdr:col>
      <xdr:colOff>101600</xdr:colOff>
      <xdr:row>59</xdr:row>
      <xdr:rowOff>24981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16108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93224</xdr:rowOff>
    </xdr:from>
    <xdr:to>
      <xdr:col>36</xdr:col>
      <xdr:colOff>165100</xdr:colOff>
      <xdr:row>59</xdr:row>
      <xdr:rowOff>23374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14501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21623</xdr:rowOff>
    </xdr:from>
    <xdr:to>
      <xdr:col>55</xdr:col>
      <xdr:colOff>0</xdr:colOff>
      <xdr:row>79</xdr:row>
      <xdr:rowOff>31345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66173"/>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120827</xdr:rowOff>
    </xdr:from>
    <xdr:to>
      <xdr:col>50</xdr:col>
      <xdr:colOff>114300</xdr:colOff>
      <xdr:row>79</xdr:row>
      <xdr:rowOff>21623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3927"/>
          <a:ext cx="889000" cy="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120827</xdr:rowOff>
    </xdr:from>
    <xdr:to>
      <xdr:col>45</xdr:col>
      <xdr:colOff>177800</xdr:colOff>
      <xdr:row>79</xdr:row>
      <xdr:rowOff>7815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3927"/>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7815</xdr:rowOff>
    </xdr:from>
    <xdr:to>
      <xdr:col>41</xdr:col>
      <xdr:colOff>50800</xdr:colOff>
      <xdr:row>79</xdr:row>
      <xdr:rowOff>23878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52365"/>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151995</xdr:rowOff>
    </xdr:from>
    <xdr:to>
      <xdr:col>55</xdr:col>
      <xdr:colOff>50800</xdr:colOff>
      <xdr:row>79</xdr:row>
      <xdr:rowOff>82145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66922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142273</xdr:rowOff>
    </xdr:from>
    <xdr:to>
      <xdr:col>50</xdr:col>
      <xdr:colOff>165100</xdr:colOff>
      <xdr:row>79</xdr:row>
      <xdr:rowOff>72423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63550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70027</xdr:rowOff>
    </xdr:from>
    <xdr:to>
      <xdr:col>46</xdr:col>
      <xdr:colOff>38100</xdr:colOff>
      <xdr:row>79</xdr:row>
      <xdr:rowOff>177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162754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128465</xdr:rowOff>
    </xdr:from>
    <xdr:to>
      <xdr:col>41</xdr:col>
      <xdr:colOff>101600</xdr:colOff>
      <xdr:row>79</xdr:row>
      <xdr:rowOff>58615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49742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9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144528</xdr:rowOff>
    </xdr:from>
    <xdr:to>
      <xdr:col>36</xdr:col>
      <xdr:colOff>165100</xdr:colOff>
      <xdr:row>79</xdr:row>
      <xdr:rowOff>74678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65805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71496</xdr:rowOff>
    </xdr:from>
    <xdr:to>
      <xdr:col>55</xdr:col>
      <xdr:colOff>0</xdr:colOff>
      <xdr:row>98</xdr:row>
      <xdr:rowOff>75980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73596"/>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71496</xdr:rowOff>
    </xdr:from>
    <xdr:to>
      <xdr:col>50</xdr:col>
      <xdr:colOff>114300</xdr:colOff>
      <xdr:row>98</xdr:row>
      <xdr:rowOff>82438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73596"/>
          <a:ext cx="8890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79763</xdr:rowOff>
    </xdr:from>
    <xdr:to>
      <xdr:col>45</xdr:col>
      <xdr:colOff>177800</xdr:colOff>
      <xdr:row>98</xdr:row>
      <xdr:rowOff>82438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81863"/>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134266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66601</xdr:rowOff>
    </xdr:from>
    <xdr:to>
      <xdr:col>41</xdr:col>
      <xdr:colOff>50800</xdr:colOff>
      <xdr:row>98</xdr:row>
      <xdr:rowOff>79763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68701"/>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130208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110362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25180</xdr:rowOff>
    </xdr:from>
    <xdr:to>
      <xdr:col>55</xdr:col>
      <xdr:colOff>50800</xdr:colOff>
      <xdr:row>98</xdr:row>
      <xdr:rowOff>126780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20696</xdr:rowOff>
    </xdr:from>
    <xdr:to>
      <xdr:col>50</xdr:col>
      <xdr:colOff>165100</xdr:colOff>
      <xdr:row>98</xdr:row>
      <xdr:rowOff>122296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113423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1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31638</xdr:rowOff>
    </xdr:from>
    <xdr:to>
      <xdr:col>46</xdr:col>
      <xdr:colOff>38100</xdr:colOff>
      <xdr:row>98</xdr:row>
      <xdr:rowOff>133238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124365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28963</xdr:rowOff>
    </xdr:from>
    <xdr:to>
      <xdr:col>41</xdr:col>
      <xdr:colOff>101600</xdr:colOff>
      <xdr:row>98</xdr:row>
      <xdr:rowOff>130563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121690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15801</xdr:rowOff>
    </xdr:from>
    <xdr:to>
      <xdr:col>36</xdr:col>
      <xdr:colOff>165100</xdr:colOff>
      <xdr:row>98</xdr:row>
      <xdr:rowOff>117401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133928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70846</xdr:rowOff>
    </xdr:from>
    <xdr:to>
      <xdr:col>85</xdr:col>
      <xdr:colOff>127000</xdr:colOff>
      <xdr:row>39</xdr:row>
      <xdr:rowOff>77053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57396"/>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64380</xdr:rowOff>
    </xdr:from>
    <xdr:to>
      <xdr:col>81</xdr:col>
      <xdr:colOff>50800</xdr:colOff>
      <xdr:row>39</xdr:row>
      <xdr:rowOff>77053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79480"/>
          <a:ext cx="889000" cy="18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36670</xdr:rowOff>
    </xdr:from>
    <xdr:to>
      <xdr:col>76</xdr:col>
      <xdr:colOff>114300</xdr:colOff>
      <xdr:row>38</xdr:row>
      <xdr:rowOff>64380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51770"/>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37315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36670</xdr:rowOff>
    </xdr:from>
    <xdr:to>
      <xdr:col>71</xdr:col>
      <xdr:colOff>177800</xdr:colOff>
      <xdr:row>38</xdr:row>
      <xdr:rowOff>129857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51770"/>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94916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100533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20046</xdr:rowOff>
    </xdr:from>
    <xdr:to>
      <xdr:col>85</xdr:col>
      <xdr:colOff>177800</xdr:colOff>
      <xdr:row>39</xdr:row>
      <xdr:rowOff>121646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26253</xdr:rowOff>
    </xdr:from>
    <xdr:to>
      <xdr:col>81</xdr:col>
      <xdr:colOff>101600</xdr:colOff>
      <xdr:row>39</xdr:row>
      <xdr:rowOff>127853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118980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13580</xdr:rowOff>
    </xdr:from>
    <xdr:to>
      <xdr:col>76</xdr:col>
      <xdr:colOff>165100</xdr:colOff>
      <xdr:row>38</xdr:row>
      <xdr:rowOff>115180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131706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157320</xdr:rowOff>
    </xdr:from>
    <xdr:to>
      <xdr:col>72</xdr:col>
      <xdr:colOff>38100</xdr:colOff>
      <xdr:row>38</xdr:row>
      <xdr:rowOff>87470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103997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79057</xdr:rowOff>
    </xdr:from>
    <xdr:to>
      <xdr:col>67</xdr:col>
      <xdr:colOff>101600</xdr:colOff>
      <xdr:row>39</xdr:row>
      <xdr:rowOff>9207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25734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101834</xdr:rowOff>
    </xdr:from>
    <xdr:to>
      <xdr:col>85</xdr:col>
      <xdr:colOff>127000</xdr:colOff>
      <xdr:row>78</xdr:row>
      <xdr:rowOff>112762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4934"/>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112762</xdr:rowOff>
    </xdr:from>
    <xdr:to>
      <xdr:col>81</xdr:col>
      <xdr:colOff>50800</xdr:colOff>
      <xdr:row>78</xdr:row>
      <xdr:rowOff>132400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5862"/>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130491</xdr:rowOff>
    </xdr:from>
    <xdr:to>
      <xdr:col>76</xdr:col>
      <xdr:colOff>114300</xdr:colOff>
      <xdr:row>78</xdr:row>
      <xdr:rowOff>132400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03591"/>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17981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2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130491</xdr:rowOff>
    </xdr:from>
    <xdr:to>
      <xdr:col>71</xdr:col>
      <xdr:colOff>177800</xdr:colOff>
      <xdr:row>78</xdr:row>
      <xdr:rowOff>137511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03591"/>
          <a:ext cx="8890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24277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30566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51034</xdr:rowOff>
    </xdr:from>
    <xdr:to>
      <xdr:col>85</xdr:col>
      <xdr:colOff>177800</xdr:colOff>
      <xdr:row>78</xdr:row>
      <xdr:rowOff>152634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61962</xdr:rowOff>
    </xdr:from>
    <xdr:to>
      <xdr:col>81</xdr:col>
      <xdr:colOff>101600</xdr:colOff>
      <xdr:row>78</xdr:row>
      <xdr:rowOff>163562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154689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81600</xdr:rowOff>
    </xdr:from>
    <xdr:to>
      <xdr:col>76</xdr:col>
      <xdr:colOff>165100</xdr:colOff>
      <xdr:row>79</xdr:row>
      <xdr:rowOff>11750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2877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79691</xdr:rowOff>
    </xdr:from>
    <xdr:to>
      <xdr:col>72</xdr:col>
      <xdr:colOff>38100</xdr:colOff>
      <xdr:row>79</xdr:row>
      <xdr:rowOff>9841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968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86711</xdr:rowOff>
    </xdr:from>
    <xdr:to>
      <xdr:col>67</xdr:col>
      <xdr:colOff>101600</xdr:colOff>
      <xdr:row>79</xdr:row>
      <xdr:rowOff>16861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7988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5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46118</xdr:rowOff>
    </xdr:from>
    <xdr:to>
      <xdr:col>85</xdr:col>
      <xdr:colOff>127000</xdr:colOff>
      <xdr:row>98</xdr:row>
      <xdr:rowOff>104697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48218"/>
          <a:ext cx="8382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46118</xdr:rowOff>
    </xdr:from>
    <xdr:to>
      <xdr:col>81</xdr:col>
      <xdr:colOff>50800</xdr:colOff>
      <xdr:row>98</xdr:row>
      <xdr:rowOff>124013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48218"/>
          <a:ext cx="889000" cy="7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124013</xdr:rowOff>
    </xdr:from>
    <xdr:to>
      <xdr:col>76</xdr:col>
      <xdr:colOff>114300</xdr:colOff>
      <xdr:row>98</xdr:row>
      <xdr:rowOff>132652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6113"/>
          <a:ext cx="8890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132652</xdr:rowOff>
    </xdr:from>
    <xdr:to>
      <xdr:col>71</xdr:col>
      <xdr:colOff>177800</xdr:colOff>
      <xdr:row>98</xdr:row>
      <xdr:rowOff>135083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4752"/>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121730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53897</xdr:rowOff>
    </xdr:from>
    <xdr:to>
      <xdr:col>85</xdr:col>
      <xdr:colOff>177800</xdr:colOff>
      <xdr:row>98</xdr:row>
      <xdr:rowOff>155497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140274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166768</xdr:rowOff>
    </xdr:from>
    <xdr:to>
      <xdr:col>81</xdr:col>
      <xdr:colOff>101600</xdr:colOff>
      <xdr:row>98</xdr:row>
      <xdr:rowOff>96918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88045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9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73213</xdr:rowOff>
    </xdr:from>
    <xdr:to>
      <xdr:col>76</xdr:col>
      <xdr:colOff>165100</xdr:colOff>
      <xdr:row>99</xdr:row>
      <xdr:rowOff>3363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81852</xdr:rowOff>
    </xdr:from>
    <xdr:to>
      <xdr:col>72</xdr:col>
      <xdr:colOff>38100</xdr:colOff>
      <xdr:row>99</xdr:row>
      <xdr:rowOff>12002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3129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84283</xdr:rowOff>
    </xdr:from>
    <xdr:to>
      <xdr:col>67</xdr:col>
      <xdr:colOff>101600</xdr:colOff>
      <xdr:row>99</xdr:row>
      <xdr:rowOff>14433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5560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54478</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055228"/>
          <a:ext cx="889000" cy="5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54478</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055228"/>
          <a:ext cx="889000" cy="5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96588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6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3678</xdr:rowOff>
    </xdr:from>
    <xdr:to>
      <xdr:col>107</xdr:col>
      <xdr:colOff>101600</xdr:colOff>
      <xdr:row>35</xdr:row>
      <xdr:rowOff>105278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0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121805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7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97768</xdr:rowOff>
    </xdr:from>
    <xdr:to>
      <xdr:col>116</xdr:col>
      <xdr:colOff>63500</xdr:colOff>
      <xdr:row>59</xdr:row>
      <xdr:rowOff>97986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13318"/>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96919</xdr:rowOff>
    </xdr:from>
    <xdr:to>
      <xdr:col>111</xdr:col>
      <xdr:colOff>177800</xdr:colOff>
      <xdr:row>59</xdr:row>
      <xdr:rowOff>97986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94013</xdr:rowOff>
    </xdr:from>
    <xdr:to>
      <xdr:col>107</xdr:col>
      <xdr:colOff>50800</xdr:colOff>
      <xdr:row>59</xdr:row>
      <xdr:rowOff>96919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09563"/>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43742</xdr:rowOff>
    </xdr:from>
    <xdr:to>
      <xdr:col>102</xdr:col>
      <xdr:colOff>114300</xdr:colOff>
      <xdr:row>59</xdr:row>
      <xdr:rowOff>94013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2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46968</xdr:rowOff>
    </xdr:from>
    <xdr:to>
      <xdr:col>116</xdr:col>
      <xdr:colOff>114300</xdr:colOff>
      <xdr:row>59</xdr:row>
      <xdr:rowOff>148568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47186</xdr:rowOff>
    </xdr:from>
    <xdr:to>
      <xdr:col>112</xdr:col>
      <xdr:colOff>38100</xdr:colOff>
      <xdr:row>59</xdr:row>
      <xdr:rowOff>148786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139913</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5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46119</xdr:rowOff>
    </xdr:from>
    <xdr:to>
      <xdr:col>107</xdr:col>
      <xdr:colOff>101600</xdr:colOff>
      <xdr:row>59</xdr:row>
      <xdr:rowOff>147719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138846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43213</xdr:rowOff>
    </xdr:from>
    <xdr:to>
      <xdr:col>102</xdr:col>
      <xdr:colOff>165100</xdr:colOff>
      <xdr:row>59</xdr:row>
      <xdr:rowOff>144813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135940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164392</xdr:rowOff>
    </xdr:from>
    <xdr:to>
      <xdr:col>98</xdr:col>
      <xdr:colOff>38100</xdr:colOff>
      <xdr:row>59</xdr:row>
      <xdr:rowOff>94542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85669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0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88830</xdr:rowOff>
    </xdr:from>
    <xdr:to>
      <xdr:col>116</xdr:col>
      <xdr:colOff>63500</xdr:colOff>
      <xdr:row>76</xdr:row>
      <xdr:rowOff>143962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9030"/>
          <a:ext cx="8382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143962</xdr:rowOff>
    </xdr:from>
    <xdr:to>
      <xdr:col>111</xdr:col>
      <xdr:colOff>177800</xdr:colOff>
      <xdr:row>76</xdr:row>
      <xdr:rowOff>144095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74162"/>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144095</xdr:rowOff>
    </xdr:from>
    <xdr:to>
      <xdr:col>107</xdr:col>
      <xdr:colOff>50800</xdr:colOff>
      <xdr:row>77</xdr:row>
      <xdr:rowOff>20913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74295"/>
          <a:ext cx="889000" cy="4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125489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20913</xdr:rowOff>
    </xdr:from>
    <xdr:to>
      <xdr:col>102</xdr:col>
      <xdr:colOff>114300</xdr:colOff>
      <xdr:row>77</xdr:row>
      <xdr:rowOff>33110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22563"/>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132676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38030</xdr:rowOff>
    </xdr:from>
    <xdr:to>
      <xdr:col>116</xdr:col>
      <xdr:colOff>114300</xdr:colOff>
      <xdr:row>76</xdr:row>
      <xdr:rowOff>139630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60907</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1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93162</xdr:rowOff>
    </xdr:from>
    <xdr:to>
      <xdr:col>112</xdr:col>
      <xdr:colOff>38100</xdr:colOff>
      <xdr:row>77</xdr:row>
      <xdr:rowOff>23312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39839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93295</xdr:rowOff>
    </xdr:from>
    <xdr:to>
      <xdr:col>107</xdr:col>
      <xdr:colOff>101600</xdr:colOff>
      <xdr:row>77</xdr:row>
      <xdr:rowOff>23445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39973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9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141563</xdr:rowOff>
    </xdr:from>
    <xdr:to>
      <xdr:col>102</xdr:col>
      <xdr:colOff>165100</xdr:colOff>
      <xdr:row>77</xdr:row>
      <xdr:rowOff>71713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88240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153760</xdr:rowOff>
    </xdr:from>
    <xdr:to>
      <xdr:col>98</xdr:col>
      <xdr:colOff>38100</xdr:colOff>
      <xdr:row>77</xdr:row>
      <xdr:rowOff>83910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100437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1,308,637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257,587</a:t>
          </a:r>
          <a:r>
            <a:rPr kumimoji="1" lang="ja-JP" altLang="en-US" sz="1300">
              <a:latin typeface="ＭＳ Ｐゴシック" panose="020B0600070205080204" pitchFamily="50" charset="-128"/>
              <a:ea typeface="ＭＳ Ｐゴシック" panose="020B0600070205080204" pitchFamily="50" charset="-128"/>
            </a:rPr>
            <a:t>円となっており、職員の退職に伴い若い職員が後任の管理職に昇任していることもあり、給料月額が高くなる傾向にあるため類似団体平均値を上回っている。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また、繰出金は、公共下水道事業繰出金の大幅な増額に伴い、前年度と比較して住民一人当たり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16,882</a:t>
          </a:r>
          <a:r>
            <a:rPr kumimoji="1" lang="ja-JP" altLang="en-US" sz="1300">
              <a:latin typeface="ＭＳ Ｐゴシック" panose="020B0600070205080204" pitchFamily="50" charset="-128"/>
              <a:ea typeface="ＭＳ Ｐゴシック" panose="020B0600070205080204" pitchFamily="50" charset="-128"/>
            </a:rPr>
            <a:t>円増加し、類似団体平均と比べても高い水準にある。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25957</xdr:rowOff>
    </xdr:from>
    <xdr:to>
      <xdr:col>24</xdr:col>
      <xdr:colOff>63500</xdr:colOff>
      <xdr:row>38</xdr:row>
      <xdr:rowOff>55947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41057"/>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55947</xdr:rowOff>
    </xdr:from>
    <xdr:to>
      <xdr:col>19</xdr:col>
      <xdr:colOff>177800</xdr:colOff>
      <xdr:row>38</xdr:row>
      <xdr:rowOff>65462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71047"/>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65462</xdr:rowOff>
    </xdr:from>
    <xdr:to>
      <xdr:col>15</xdr:col>
      <xdr:colOff>50800</xdr:colOff>
      <xdr:row>38</xdr:row>
      <xdr:rowOff>66363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80562"/>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118633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54346</xdr:rowOff>
    </xdr:from>
    <xdr:to>
      <xdr:col>10</xdr:col>
      <xdr:colOff>114300</xdr:colOff>
      <xdr:row>38</xdr:row>
      <xdr:rowOff>66363</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69446"/>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146607</xdr:rowOff>
    </xdr:from>
    <xdr:to>
      <xdr:col>24</xdr:col>
      <xdr:colOff>114300</xdr:colOff>
      <xdr:row>38</xdr:row>
      <xdr:rowOff>76757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125034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5147</xdr:rowOff>
    </xdr:from>
    <xdr:to>
      <xdr:col>20</xdr:col>
      <xdr:colOff>38100</xdr:colOff>
      <xdr:row>38</xdr:row>
      <xdr:rowOff>106747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97874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1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14662</xdr:rowOff>
    </xdr:from>
    <xdr:to>
      <xdr:col>15</xdr:col>
      <xdr:colOff>101600</xdr:colOff>
      <xdr:row>38</xdr:row>
      <xdr:rowOff>116262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132789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3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15563</xdr:rowOff>
    </xdr:from>
    <xdr:to>
      <xdr:col>10</xdr:col>
      <xdr:colOff>165100</xdr:colOff>
      <xdr:row>38</xdr:row>
      <xdr:rowOff>117163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133689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3546</xdr:rowOff>
    </xdr:from>
    <xdr:to>
      <xdr:col>6</xdr:col>
      <xdr:colOff>38100</xdr:colOff>
      <xdr:row>38</xdr:row>
      <xdr:rowOff>105146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121673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103175</xdr:rowOff>
    </xdr:from>
    <xdr:to>
      <xdr:col>24</xdr:col>
      <xdr:colOff>63500</xdr:colOff>
      <xdr:row>58</xdr:row>
      <xdr:rowOff>112093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47275"/>
          <a:ext cx="838200" cy="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93967</xdr:rowOff>
    </xdr:from>
    <xdr:to>
      <xdr:col>19</xdr:col>
      <xdr:colOff>177800</xdr:colOff>
      <xdr:row>58</xdr:row>
      <xdr:rowOff>103175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38067"/>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93967</xdr:rowOff>
    </xdr:from>
    <xdr:to>
      <xdr:col>15</xdr:col>
      <xdr:colOff>50800</xdr:colOff>
      <xdr:row>58</xdr:row>
      <xdr:rowOff>113666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38067"/>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121889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2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113666</xdr:rowOff>
    </xdr:from>
    <xdr:to>
      <xdr:col>10</xdr:col>
      <xdr:colOff>114300</xdr:colOff>
      <xdr:row>58</xdr:row>
      <xdr:rowOff>136557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7766"/>
          <a:ext cx="889000" cy="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61293</xdr:rowOff>
    </xdr:from>
    <xdr:to>
      <xdr:col>24</xdr:col>
      <xdr:colOff>114300</xdr:colOff>
      <xdr:row>58</xdr:row>
      <xdr:rowOff>162893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147670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52375</xdr:rowOff>
    </xdr:from>
    <xdr:to>
      <xdr:col>20</xdr:col>
      <xdr:colOff>38100</xdr:colOff>
      <xdr:row>58</xdr:row>
      <xdr:rowOff>153975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145102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43167</xdr:rowOff>
    </xdr:from>
    <xdr:to>
      <xdr:col>15</xdr:col>
      <xdr:colOff>101600</xdr:colOff>
      <xdr:row>58</xdr:row>
      <xdr:rowOff>144767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135894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62866</xdr:rowOff>
    </xdr:from>
    <xdr:to>
      <xdr:col>10</xdr:col>
      <xdr:colOff>165100</xdr:colOff>
      <xdr:row>58</xdr:row>
      <xdr:rowOff>164466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9543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85757</xdr:rowOff>
    </xdr:from>
    <xdr:to>
      <xdr:col>6</xdr:col>
      <xdr:colOff>38100</xdr:colOff>
      <xdr:row>59</xdr:row>
      <xdr:rowOff>15907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7034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160235</xdr:rowOff>
    </xdr:from>
    <xdr:to>
      <xdr:col>24</xdr:col>
      <xdr:colOff>63500</xdr:colOff>
      <xdr:row>78</xdr:row>
      <xdr:rowOff>4105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61885"/>
          <a:ext cx="8382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111765</xdr:rowOff>
    </xdr:from>
    <xdr:to>
      <xdr:col>19</xdr:col>
      <xdr:colOff>177800</xdr:colOff>
      <xdr:row>78</xdr:row>
      <xdr:rowOff>4105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13415"/>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111765</xdr:rowOff>
    </xdr:from>
    <xdr:to>
      <xdr:col>15</xdr:col>
      <xdr:colOff>50800</xdr:colOff>
      <xdr:row>78</xdr:row>
      <xdr:rowOff>71072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3415"/>
          <a:ext cx="889000" cy="13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127154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0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51532</xdr:rowOff>
    </xdr:from>
    <xdr:to>
      <xdr:col>10</xdr:col>
      <xdr:colOff>114300</xdr:colOff>
      <xdr:row>78</xdr:row>
      <xdr:rowOff>71072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24632"/>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170350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39447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109435</xdr:rowOff>
    </xdr:from>
    <xdr:to>
      <xdr:col>24</xdr:col>
      <xdr:colOff>114300</xdr:colOff>
      <xdr:row>78</xdr:row>
      <xdr:rowOff>39585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132312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124755</xdr:rowOff>
    </xdr:from>
    <xdr:to>
      <xdr:col>20</xdr:col>
      <xdr:colOff>38100</xdr:colOff>
      <xdr:row>78</xdr:row>
      <xdr:rowOff>54905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71432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60965</xdr:rowOff>
    </xdr:from>
    <xdr:to>
      <xdr:col>15</xdr:col>
      <xdr:colOff>101600</xdr:colOff>
      <xdr:row>77</xdr:row>
      <xdr:rowOff>162565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3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20272</xdr:rowOff>
    </xdr:from>
    <xdr:to>
      <xdr:col>10</xdr:col>
      <xdr:colOff>165100</xdr:colOff>
      <xdr:row>78</xdr:row>
      <xdr:rowOff>121872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138399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732</xdr:rowOff>
    </xdr:from>
    <xdr:to>
      <xdr:col>6</xdr:col>
      <xdr:colOff>38100</xdr:colOff>
      <xdr:row>78</xdr:row>
      <xdr:rowOff>102332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118859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12853</xdr:rowOff>
    </xdr:from>
    <xdr:to>
      <xdr:col>24</xdr:col>
      <xdr:colOff>63500</xdr:colOff>
      <xdr:row>98</xdr:row>
      <xdr:rowOff>64722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14953"/>
          <a:ext cx="8382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12853</xdr:rowOff>
    </xdr:from>
    <xdr:to>
      <xdr:col>19</xdr:col>
      <xdr:colOff>177800</xdr:colOff>
      <xdr:row>98</xdr:row>
      <xdr:rowOff>69126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4953"/>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69126</xdr:rowOff>
    </xdr:from>
    <xdr:to>
      <xdr:col>15</xdr:col>
      <xdr:colOff>50800</xdr:colOff>
      <xdr:row>98</xdr:row>
      <xdr:rowOff>105590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71226"/>
          <a:ext cx="889000" cy="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105590</xdr:rowOff>
    </xdr:from>
    <xdr:to>
      <xdr:col>10</xdr:col>
      <xdr:colOff>114300</xdr:colOff>
      <xdr:row>98</xdr:row>
      <xdr:rowOff>118179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07690"/>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13922</xdr:rowOff>
    </xdr:from>
    <xdr:to>
      <xdr:col>24</xdr:col>
      <xdr:colOff>114300</xdr:colOff>
      <xdr:row>98</xdr:row>
      <xdr:rowOff>115522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100299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133503</xdr:rowOff>
    </xdr:from>
    <xdr:to>
      <xdr:col>20</xdr:col>
      <xdr:colOff>38100</xdr:colOff>
      <xdr:row>98</xdr:row>
      <xdr:rowOff>63653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54780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5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18326</xdr:rowOff>
    </xdr:from>
    <xdr:to>
      <xdr:col>15</xdr:col>
      <xdr:colOff>101600</xdr:colOff>
      <xdr:row>98</xdr:row>
      <xdr:rowOff>119926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111053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54790</xdr:rowOff>
    </xdr:from>
    <xdr:to>
      <xdr:col>10</xdr:col>
      <xdr:colOff>165100</xdr:colOff>
      <xdr:row>98</xdr:row>
      <xdr:rowOff>156390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147517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67379</xdr:rowOff>
    </xdr:from>
    <xdr:to>
      <xdr:col>6</xdr:col>
      <xdr:colOff>38100</xdr:colOff>
      <xdr:row>98</xdr:row>
      <xdr:rowOff>168979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160106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91794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155380</xdr:rowOff>
    </xdr:from>
    <xdr:to>
      <xdr:col>55</xdr:col>
      <xdr:colOff>0</xdr:colOff>
      <xdr:row>56</xdr:row>
      <xdr:rowOff>159958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56580"/>
          <a:ext cx="8382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62527</xdr:rowOff>
    </xdr:from>
    <xdr:to>
      <xdr:col>50</xdr:col>
      <xdr:colOff>114300</xdr:colOff>
      <xdr:row>56</xdr:row>
      <xdr:rowOff>155380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63727"/>
          <a:ext cx="889000" cy="9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62527</xdr:rowOff>
    </xdr:from>
    <xdr:to>
      <xdr:col>45</xdr:col>
      <xdr:colOff>177800</xdr:colOff>
      <xdr:row>56</xdr:row>
      <xdr:rowOff>156483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63727"/>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46099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156483</xdr:rowOff>
    </xdr:from>
    <xdr:to>
      <xdr:col>41</xdr:col>
      <xdr:colOff>50800</xdr:colOff>
      <xdr:row>57</xdr:row>
      <xdr:rowOff>76112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57683"/>
          <a:ext cx="889000" cy="9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80494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5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134081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109158</xdr:rowOff>
    </xdr:from>
    <xdr:to>
      <xdr:col>55</xdr:col>
      <xdr:colOff>50800</xdr:colOff>
      <xdr:row>57</xdr:row>
      <xdr:rowOff>39308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132035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6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104580</xdr:rowOff>
    </xdr:from>
    <xdr:to>
      <xdr:col>50</xdr:col>
      <xdr:colOff>165100</xdr:colOff>
      <xdr:row>57</xdr:row>
      <xdr:rowOff>34730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51257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8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11727</xdr:rowOff>
    </xdr:from>
    <xdr:to>
      <xdr:col>46</xdr:col>
      <xdr:colOff>38100</xdr:colOff>
      <xdr:row>56</xdr:row>
      <xdr:rowOff>113327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129854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8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105683</xdr:rowOff>
    </xdr:from>
    <xdr:to>
      <xdr:col>41</xdr:col>
      <xdr:colOff>101600</xdr:colOff>
      <xdr:row>57</xdr:row>
      <xdr:rowOff>35833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52360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8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25312</xdr:rowOff>
    </xdr:from>
    <xdr:to>
      <xdr:col>36</xdr:col>
      <xdr:colOff>165100</xdr:colOff>
      <xdr:row>57</xdr:row>
      <xdr:rowOff>126912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118039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8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81686</xdr:rowOff>
    </xdr:from>
    <xdr:to>
      <xdr:col>55</xdr:col>
      <xdr:colOff>0</xdr:colOff>
      <xdr:row>78</xdr:row>
      <xdr:rowOff>99907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54786"/>
          <a:ext cx="838200" cy="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46165</xdr:rowOff>
    </xdr:from>
    <xdr:to>
      <xdr:col>50</xdr:col>
      <xdr:colOff>114300</xdr:colOff>
      <xdr:row>78</xdr:row>
      <xdr:rowOff>99907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9265"/>
          <a:ext cx="889000" cy="5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46165</xdr:rowOff>
    </xdr:from>
    <xdr:to>
      <xdr:col>45</xdr:col>
      <xdr:colOff>177800</xdr:colOff>
      <xdr:row>78</xdr:row>
      <xdr:rowOff>110451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9265"/>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17504</xdr:rowOff>
    </xdr:from>
    <xdr:to>
      <xdr:col>41</xdr:col>
      <xdr:colOff>50800</xdr:colOff>
      <xdr:row>78</xdr:row>
      <xdr:rowOff>110451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90604"/>
          <a:ext cx="889000" cy="9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30886</xdr:rowOff>
    </xdr:from>
    <xdr:to>
      <xdr:col>55</xdr:col>
      <xdr:colOff>50800</xdr:colOff>
      <xdr:row>78</xdr:row>
      <xdr:rowOff>132486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9313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49107</xdr:rowOff>
    </xdr:from>
    <xdr:to>
      <xdr:col>50</xdr:col>
      <xdr:colOff>165100</xdr:colOff>
      <xdr:row>78</xdr:row>
      <xdr:rowOff>150707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141834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166815</xdr:rowOff>
    </xdr:from>
    <xdr:to>
      <xdr:col>46</xdr:col>
      <xdr:colOff>38100</xdr:colOff>
      <xdr:row>78</xdr:row>
      <xdr:rowOff>96965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113492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59651</xdr:rowOff>
    </xdr:from>
    <xdr:to>
      <xdr:col>41</xdr:col>
      <xdr:colOff>101600</xdr:colOff>
      <xdr:row>78</xdr:row>
      <xdr:rowOff>161251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2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138154</xdr:rowOff>
    </xdr:from>
    <xdr:to>
      <xdr:col>36</xdr:col>
      <xdr:colOff>165100</xdr:colOff>
      <xdr:row>78</xdr:row>
      <xdr:rowOff>68304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84831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1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121926</xdr:rowOff>
    </xdr:from>
    <xdr:to>
      <xdr:col>55</xdr:col>
      <xdr:colOff>0</xdr:colOff>
      <xdr:row>97</xdr:row>
      <xdr:rowOff>141033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52576"/>
          <a:ext cx="8382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121926</xdr:rowOff>
    </xdr:from>
    <xdr:to>
      <xdr:col>50</xdr:col>
      <xdr:colOff>114300</xdr:colOff>
      <xdr:row>97</xdr:row>
      <xdr:rowOff>145569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52576"/>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145569</xdr:rowOff>
    </xdr:from>
    <xdr:to>
      <xdr:col>45</xdr:col>
      <xdr:colOff>177800</xdr:colOff>
      <xdr:row>97</xdr:row>
      <xdr:rowOff>157615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6219"/>
          <a:ext cx="889000" cy="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12755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153264</xdr:rowOff>
    </xdr:from>
    <xdr:to>
      <xdr:col>41</xdr:col>
      <xdr:colOff>50800</xdr:colOff>
      <xdr:row>97</xdr:row>
      <xdr:rowOff>157615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83914"/>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23661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90233</xdr:rowOff>
    </xdr:from>
    <xdr:to>
      <xdr:col>55</xdr:col>
      <xdr:colOff>50800</xdr:colOff>
      <xdr:row>98</xdr:row>
      <xdr:rowOff>20383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71126</xdr:rowOff>
    </xdr:from>
    <xdr:to>
      <xdr:col>50</xdr:col>
      <xdr:colOff>165100</xdr:colOff>
      <xdr:row>98</xdr:row>
      <xdr:rowOff>1276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163853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94769</xdr:rowOff>
    </xdr:from>
    <xdr:to>
      <xdr:col>46</xdr:col>
      <xdr:colOff>38100</xdr:colOff>
      <xdr:row>98</xdr:row>
      <xdr:rowOff>24919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106815</xdr:rowOff>
    </xdr:from>
    <xdr:to>
      <xdr:col>41</xdr:col>
      <xdr:colOff>101600</xdr:colOff>
      <xdr:row>98</xdr:row>
      <xdr:rowOff>36965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102464</xdr:rowOff>
    </xdr:from>
    <xdr:to>
      <xdr:col>36</xdr:col>
      <xdr:colOff>165100</xdr:colOff>
      <xdr:row>98</xdr:row>
      <xdr:rowOff>32614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23741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1090</xdr:rowOff>
    </xdr:from>
    <xdr:to>
      <xdr:col>85</xdr:col>
      <xdr:colOff>127000</xdr:colOff>
      <xdr:row>38</xdr:row>
      <xdr:rowOff>40465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16190"/>
          <a:ext cx="8382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40465</xdr:rowOff>
    </xdr:from>
    <xdr:to>
      <xdr:col>81</xdr:col>
      <xdr:colOff>50800</xdr:colOff>
      <xdr:row>38</xdr:row>
      <xdr:rowOff>146271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55565"/>
          <a:ext cx="889000" cy="10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146271</xdr:rowOff>
    </xdr:from>
    <xdr:to>
      <xdr:col>76</xdr:col>
      <xdr:colOff>114300</xdr:colOff>
      <xdr:row>38</xdr:row>
      <xdr:rowOff>165986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61371"/>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140678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165986</xdr:rowOff>
    </xdr:from>
    <xdr:to>
      <xdr:col>71</xdr:col>
      <xdr:colOff>177800</xdr:colOff>
      <xdr:row>39</xdr:row>
      <xdr:rowOff>2161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81086"/>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110813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121740</xdr:rowOff>
    </xdr:from>
    <xdr:to>
      <xdr:col>85</xdr:col>
      <xdr:colOff>177800</xdr:colOff>
      <xdr:row>38</xdr:row>
      <xdr:rowOff>51890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144617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161115</xdr:rowOff>
    </xdr:from>
    <xdr:to>
      <xdr:col>81</xdr:col>
      <xdr:colOff>101600</xdr:colOff>
      <xdr:row>38</xdr:row>
      <xdr:rowOff>91265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107792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95471</xdr:rowOff>
    </xdr:from>
    <xdr:to>
      <xdr:col>76</xdr:col>
      <xdr:colOff>165100</xdr:colOff>
      <xdr:row>39</xdr:row>
      <xdr:rowOff>25621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16748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115186</xdr:rowOff>
    </xdr:from>
    <xdr:to>
      <xdr:col>72</xdr:col>
      <xdr:colOff>38100</xdr:colOff>
      <xdr:row>39</xdr:row>
      <xdr:rowOff>45336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36463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2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122811</xdr:rowOff>
    </xdr:from>
    <xdr:to>
      <xdr:col>67</xdr:col>
      <xdr:colOff>101600</xdr:colOff>
      <xdr:row>39</xdr:row>
      <xdr:rowOff>52961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44088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69690</xdr:rowOff>
    </xdr:from>
    <xdr:to>
      <xdr:col>85</xdr:col>
      <xdr:colOff>127000</xdr:colOff>
      <xdr:row>58</xdr:row>
      <xdr:rowOff>72980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13790"/>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69690</xdr:rowOff>
    </xdr:from>
    <xdr:to>
      <xdr:col>81</xdr:col>
      <xdr:colOff>50800</xdr:colOff>
      <xdr:row>58</xdr:row>
      <xdr:rowOff>93247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13790"/>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93247</xdr:rowOff>
    </xdr:from>
    <xdr:to>
      <xdr:col>76</xdr:col>
      <xdr:colOff>114300</xdr:colOff>
      <xdr:row>58</xdr:row>
      <xdr:rowOff>105728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3734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99399</xdr:rowOff>
    </xdr:from>
    <xdr:to>
      <xdr:col>71</xdr:col>
      <xdr:colOff>177800</xdr:colOff>
      <xdr:row>58</xdr:row>
      <xdr:rowOff>105728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43499"/>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157094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158120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22180</xdr:rowOff>
    </xdr:from>
    <xdr:to>
      <xdr:col>85</xdr:col>
      <xdr:colOff>177800</xdr:colOff>
      <xdr:row>58</xdr:row>
      <xdr:rowOff>123780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111390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18890</xdr:rowOff>
    </xdr:from>
    <xdr:to>
      <xdr:col>81</xdr:col>
      <xdr:colOff>101600</xdr:colOff>
      <xdr:row>58</xdr:row>
      <xdr:rowOff>120490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111617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5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42447</xdr:rowOff>
    </xdr:from>
    <xdr:to>
      <xdr:col>76</xdr:col>
      <xdr:colOff>165100</xdr:colOff>
      <xdr:row>58</xdr:row>
      <xdr:rowOff>144047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135174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7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54928</xdr:rowOff>
    </xdr:from>
    <xdr:to>
      <xdr:col>72</xdr:col>
      <xdr:colOff>38100</xdr:colOff>
      <xdr:row>58</xdr:row>
      <xdr:rowOff>156528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147655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48599</xdr:rowOff>
    </xdr:from>
    <xdr:to>
      <xdr:col>67</xdr:col>
      <xdr:colOff>101600</xdr:colOff>
      <xdr:row>58</xdr:row>
      <xdr:rowOff>150199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141326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1008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70845</xdr:rowOff>
    </xdr:from>
    <xdr:to>
      <xdr:col>85</xdr:col>
      <xdr:colOff>127000</xdr:colOff>
      <xdr:row>79</xdr:row>
      <xdr:rowOff>77054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15395"/>
          <a:ext cx="8382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64379</xdr:rowOff>
    </xdr:from>
    <xdr:to>
      <xdr:col>81</xdr:col>
      <xdr:colOff>50800</xdr:colOff>
      <xdr:row>79</xdr:row>
      <xdr:rowOff>77054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37479"/>
          <a:ext cx="889000" cy="1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36671</xdr:rowOff>
    </xdr:from>
    <xdr:to>
      <xdr:col>76</xdr:col>
      <xdr:colOff>114300</xdr:colOff>
      <xdr:row>78</xdr:row>
      <xdr:rowOff>64379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09771"/>
          <a:ext cx="889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37315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36671</xdr:rowOff>
    </xdr:from>
    <xdr:to>
      <xdr:col>71</xdr:col>
      <xdr:colOff>177800</xdr:colOff>
      <xdr:row>78</xdr:row>
      <xdr:rowOff>129857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09771"/>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94916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100494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20045</xdr:rowOff>
    </xdr:from>
    <xdr:to>
      <xdr:col>85</xdr:col>
      <xdr:colOff>177800</xdr:colOff>
      <xdr:row>79</xdr:row>
      <xdr:rowOff>121645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26254</xdr:rowOff>
    </xdr:from>
    <xdr:to>
      <xdr:col>81</xdr:col>
      <xdr:colOff>101600</xdr:colOff>
      <xdr:row>79</xdr:row>
      <xdr:rowOff>127854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118981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13579</xdr:rowOff>
    </xdr:from>
    <xdr:to>
      <xdr:col>76</xdr:col>
      <xdr:colOff>165100</xdr:colOff>
      <xdr:row>78</xdr:row>
      <xdr:rowOff>115179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131706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157321</xdr:rowOff>
    </xdr:from>
    <xdr:to>
      <xdr:col>72</xdr:col>
      <xdr:colOff>38100</xdr:colOff>
      <xdr:row>78</xdr:row>
      <xdr:rowOff>87471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103998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79057</xdr:rowOff>
    </xdr:from>
    <xdr:to>
      <xdr:col>67</xdr:col>
      <xdr:colOff>101600</xdr:colOff>
      <xdr:row>79</xdr:row>
      <xdr:rowOff>9207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25734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2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101834</xdr:rowOff>
    </xdr:from>
    <xdr:to>
      <xdr:col>85</xdr:col>
      <xdr:colOff>127000</xdr:colOff>
      <xdr:row>98</xdr:row>
      <xdr:rowOff>112762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3934"/>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112762</xdr:rowOff>
    </xdr:from>
    <xdr:to>
      <xdr:col>81</xdr:col>
      <xdr:colOff>50800</xdr:colOff>
      <xdr:row>98</xdr:row>
      <xdr:rowOff>132400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4862"/>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130491</xdr:rowOff>
    </xdr:from>
    <xdr:to>
      <xdr:col>76</xdr:col>
      <xdr:colOff>114300</xdr:colOff>
      <xdr:row>98</xdr:row>
      <xdr:rowOff>132400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932591"/>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130491</xdr:rowOff>
    </xdr:from>
    <xdr:to>
      <xdr:col>71</xdr:col>
      <xdr:colOff>177800</xdr:colOff>
      <xdr:row>98</xdr:row>
      <xdr:rowOff>137511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32591"/>
          <a:ext cx="889000" cy="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24277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30566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51034</xdr:rowOff>
    </xdr:from>
    <xdr:to>
      <xdr:col>85</xdr:col>
      <xdr:colOff>177800</xdr:colOff>
      <xdr:row>98</xdr:row>
      <xdr:rowOff>152634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61962</xdr:rowOff>
    </xdr:from>
    <xdr:to>
      <xdr:col>81</xdr:col>
      <xdr:colOff>101600</xdr:colOff>
      <xdr:row>98</xdr:row>
      <xdr:rowOff>163562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154689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81600</xdr:rowOff>
    </xdr:from>
    <xdr:to>
      <xdr:col>76</xdr:col>
      <xdr:colOff>165100</xdr:colOff>
      <xdr:row>99</xdr:row>
      <xdr:rowOff>11750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2877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79691</xdr:rowOff>
    </xdr:from>
    <xdr:to>
      <xdr:col>72</xdr:col>
      <xdr:colOff>38100</xdr:colOff>
      <xdr:row>99</xdr:row>
      <xdr:rowOff>9841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968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86711</xdr:rowOff>
    </xdr:from>
    <xdr:to>
      <xdr:col>67</xdr:col>
      <xdr:colOff>101600</xdr:colOff>
      <xdr:row>99</xdr:row>
      <xdr:rowOff>16861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7988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8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歳出総額は対前年比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％（２億</a:t>
          </a:r>
          <a:r>
            <a:rPr kumimoji="1" lang="en-US" altLang="ja-JP" sz="1300">
              <a:latin typeface="ＭＳ Ｐゴシック" panose="020B0600070205080204" pitchFamily="50" charset="-128"/>
              <a:ea typeface="ＭＳ Ｐゴシック" panose="020B0600070205080204" pitchFamily="50" charset="-128"/>
            </a:rPr>
            <a:t>5,268</a:t>
          </a:r>
          <a:r>
            <a:rPr kumimoji="1" lang="ja-JP" altLang="en-US" sz="1300">
              <a:latin typeface="ＭＳ Ｐゴシック" panose="020B0600070205080204" pitchFamily="50" charset="-128"/>
              <a:ea typeface="ＭＳ Ｐゴシック" panose="020B0600070205080204" pitchFamily="50" charset="-128"/>
            </a:rPr>
            <a:t>万円）の減額となった。新型コロナウイルス感染症対応事業や道路維持費及び道路新設改良事業に係る経費が影響している。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82,444</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円となっている。前年度より増額となったほか、類似団体平均を上回っている。主な要因は、防災行政無線のデジタル化に伴う整備事業の増加による。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149,693</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円となっている。前年度より増額となった。主な要因は、過去に実施した災害復旧事業などの起債償還が始まったことによる元金償還金の増加による。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79,359</a:t>
          </a:r>
          <a:r>
            <a:rPr kumimoji="1" lang="ja-JP" altLang="en-US" sz="1300">
              <a:latin typeface="ＭＳ Ｐゴシック" panose="020B0600070205080204" pitchFamily="50" charset="-128"/>
              <a:ea typeface="ＭＳ Ｐゴシック" panose="020B0600070205080204" pitchFamily="50" charset="-128"/>
            </a:rPr>
            <a:t>円となっている。前年度より減額となった。主な要因は、可燃物処理施設リンピアいなばに係る東部広域負担金の減少による。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97,667</a:t>
          </a:r>
          <a:r>
            <a:rPr kumimoji="1" lang="ja-JP" altLang="en-US" sz="1300">
              <a:latin typeface="ＭＳ Ｐゴシック" panose="020B0600070205080204" pitchFamily="50" charset="-128"/>
              <a:ea typeface="ＭＳ Ｐゴシック" panose="020B0600070205080204" pitchFamily="50" charset="-128"/>
            </a:rPr>
            <a:t>円となっている。前年度より減額となった。主な要因は、橋梁補修工事や除雪作業委託料の減少による。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財政調整基金残高の標準財政規模比は、前年度より</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増加となっている。歳出の精査や適切な財源の確保により取崩しを回避したほか、地方税の増額などにより積立てを行った。実質収支額は継続的に黒字を確保しているが、自主財源が乏しい本町にあっては、今後も事務事業の見直しなど行財政改革を着実に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金不足が生じている会計はないが、一般会計からの繰入金をもって運営しているのが現状である。今後、企業会計を法的化へ移行することで経営状況を的確に把握し、ルール外の繰出金削減に努め、一般会計の負担を軽減するためにも、住民合意の料金設定による歳入の確保、上下水道施設の統合、下水道接続率の向上、経営健全化のための取り組みがより一層必要である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年度の元利償還金は、過去に実施した災害対策事業にかかる元金償還が始まったことにより、前年度より</a:t>
          </a:r>
          <a:r>
            <a:rPr kumimoji="1" lang="en-US" altLang="ja-JP" sz="1400">
              <a:latin typeface="ＭＳ ゴシック" pitchFamily="49" charset="-128"/>
              <a:ea typeface="ＭＳ ゴシック" pitchFamily="49" charset="-128"/>
            </a:rPr>
            <a:t>2,700</a:t>
          </a:r>
          <a:r>
            <a:rPr kumimoji="1" lang="ja-JP" altLang="en-US" sz="1400">
              <a:latin typeface="ＭＳ ゴシック" pitchFamily="49" charset="-128"/>
              <a:ea typeface="ＭＳ ゴシック" pitchFamily="49" charset="-128"/>
            </a:rPr>
            <a:t>万円増加、また、公営企業債に対する繰入金も</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増加している。公共施設の老朽化等により近年改修費用も膨らんでいる状況にあり、今後も引き続き計画的で交付税措置率の高い地方債の借入を心掛けるとともに、事業の取捨選択・見直しを徹底し公債費の抑制と償還財源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近年の起債を財源とした大型事業の実施により、一般会計等に係る地方債現在高は令和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年度は減少したものの増加傾向にある。令和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年度は再び将来負担額が充当可能財源等を上回り赤字に転じた。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老朽化に伴う改修等も想定され、地方債現在高は増加する見込みであるが、将来負担の分子は低い水準で推移するものと考える。事業の実施にあたっては、地方債の発行を抑制しつつ、引き続き交付税算入率の高い地方債を活用しながら、将来負担比率の増加抑制に務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ふるさと応援基金や森林整備促進基金など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万円を取り崩した一方、基金の運用により生じた利益やふるさと納税として収受した寄付金等を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維持補修経費の増加や地方債の繰上償還等に充てるための取り崩しが予想される。残高は減少する見込みではあるが、経費節減により捻出した額や予算見込みを上回った収入等が生じた場合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公共施設等整備基金：社会福祉施設、社会教育施設、学校、公園及び庁舎その他これらに類する施設で町が設置するものの整備費に充当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地域公共交通維持確保基金：地域公共交通の維持確保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ふるさと応援基金：豊かな自然環境の保全及び活用。まち並みの美化、景観の形成、特色あるまちづくり、若桜鉄道の活性化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森林整備促進基金：間伐や人材育成、担い手確保、木材利用促進や森林整備に要する経費に充当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公共施設等整備基金は、基金の運用により生じた利益等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万円を積み立てた一方、基金の取り崩しは行わなかった。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ふるさと応援基金は、基金の使途に合致した事業の財源として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万円を取り崩した一方、ふるさと納税として収受した寄付金及び基金の運用により生じた利益等を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や地域公共交通の維持確保、ふるさと納税寄付者の社会的投資を具体化するための事業に充てる取り崩しが予想され、今後の残高は減少する見込みであるが、経費節減により捻出した額や予算見込みを上回った収入等が生じた場合やふるさと納税寄付金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％増加。地方税の増収等により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自主財源に乏しい本町においては、災害等不測の事態に備えるためにも可能な限り積み立てていくと同時に、公債費の発行と基金の取り崩しとのバランスを取っていく必要がある。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基金の運用により生じた利益等の積み立てにより、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が他の年度と比較して著しく多額になる場合や実質公債費比率の抑制のために繰上償還を行う場合に、必要に応じて取り崩しを行うため残高は減少する見込みであるが、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3D916E-9DB7-420E-A80E-5065F4A62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814740-606A-498A-B766-513A65739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E95195A-AEEB-44D1-B1A2-5DFFC96A9F2D}"/>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CA4A637-8AAB-481F-80ED-55F91AE471A0}"/>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794FF4AA-7AD5-4DF7-ADBF-A2106FFAC83F}"/>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30DDE466-B1D8-4C6A-8C6B-CDE25BC51FDD}"/>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7C35C2E-07F2-46D8-82DD-779DF0F7C5D6}"/>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E34C871-4523-485F-92A0-6C0F44729257}"/>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3752AB2-B118-402C-AE36-742E0C3FB66C}"/>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41B063D-3379-46A9-84A4-BE0E4749A098}"/>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E269C55-9B1B-4FCB-8962-0F4F920C56A4}"/>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CE25BC0-85B1-4856-B202-12F20DECE1C2}"/>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4825E391-B75F-4E7A-96BE-6D4B2B57E2D2}"/>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50D4FB0-8F18-4A3B-A3DB-45AEB97EFF7C}"/>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B1F5392-B0D8-4806-87AA-53A96C093AEB}"/>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9D76505-09AE-4D71-A5C5-45932DC05338}"/>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3A18C7C-4478-4533-A8D8-5838AABB07E2}"/>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21E49D3-141B-4DE3-A223-EF50B352FC59}"/>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DB4506B-D35A-4EE0-B1F7-1B80DB1CB888}"/>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7DD35F3-54AC-4363-B082-0311F532DB42}"/>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7C4873B-5637-4284-A1AE-C2D703FFC9B8}"/>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39A12873-631A-4538-A578-3FAA7B1E2E3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71154D3-C0EE-41D1-AB4A-4AC5AA8BBA92}"/>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A64D436-7AA7-4F54-9380-EF6F83422CEB}"/>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6DFA1E7-D5B3-4678-9D98-D6B6443D1B7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3B70F96-774A-4AB0-B186-C541A1F5BD65}"/>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5A8A2D06-71E8-4635-8C4E-F8B1E16D0564}"/>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1B38839-C4A9-4856-9099-C78A4363A068}"/>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5A507ED-5866-4018-8875-C7786029080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DC070BAC-39AB-4B69-BBEE-BB5585607665}"/>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14A5B89-358F-4F34-B8CA-08C827043B34}"/>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B3353B9-43AC-427B-9C6E-EC32D41385AA}"/>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E9F7673-2DE3-4E15-8E83-2F08E487AC6F}"/>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98BB474-9144-46D9-B550-74DF0B86CC98}"/>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53EC992-FA1A-4564-A463-4BFE868554E7}"/>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F93651B-E20E-4368-91E3-A31BEEF0C40A}"/>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5C871A4-4969-4593-BA1A-226FF257D492}"/>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EBB794BB-7D96-4D32-AE50-538B8013A3A4}"/>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08726E2-C2EF-4A86-81BC-791178B8FADD}"/>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D80311A-D2BB-4364-BBF5-D04BF40C5C8C}"/>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3060CFE-F80D-4B71-9770-E6CD507079D9}"/>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3F24ABA-F71E-4234-BEA7-1D2C86598C5F}"/>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B4A255E-5E21-4BA5-8DD1-CE59B4F014DC}"/>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920FD44-EB6B-4C8F-B2D4-3DD0AAA1F858}"/>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356B6C8-CD20-43DA-BBBB-3CE2318593DD}"/>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117C5FE-C46E-4614-AB6B-0D9D8F5FAD78}"/>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C6F7F19-D852-411E-96BB-6910E85F27AF}"/>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A6934EF-541C-445D-9704-28FC40F8A1F9}"/>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EFBF402-FDAF-460F-ABA6-482BDC24731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8939B87-87C5-4918-8B05-B46F6219BC31}"/>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A0D8A1F6-5AF2-4A6B-80B4-2C606AF4C33C}"/>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継続して上昇し続けている。保有している施設や設備の老朽化が進行しており、既に耐用年数を迎えた施設もあると考えられる。統一的な基準に基づく財務書類等分析結果も踏まえ、今後、公共施設等総合管理計画の見直しや個別施設計画による施設コストの算定により、公共施設の除却や更新時期について検討する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8F34EC97-E7F7-46F4-B0D2-C49DB050FDDB}"/>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EC9C472-1F22-44C4-933D-2B5256786B72}"/>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E6F8B41C-B432-457D-89CA-678BCDA7062C}"/>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81ED0A9-FAD1-4641-913A-FBFC2C8C4909}"/>
            </a:ext>
          </a:extLst>
        </xdr:cNvPr>
        <xdr:cNvCxnSpPr/>
      </xdr:nvCxnSpPr>
      <xdr:spPr>
        <a:xfrm>
          <a:off x="1158875" y="651464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65E2F9A7-F208-49E5-8417-9C2DB6FA8829}"/>
            </a:ext>
          </a:extLst>
        </xdr:cNvPr>
        <xdr:cNvSpPr txBox="1"/>
      </xdr:nvSpPr>
      <xdr:spPr>
        <a:xfrm>
          <a:off x="789956" y="64303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89DD3168-56E7-4FC2-A674-B76536C99AAC}"/>
            </a:ext>
          </a:extLst>
        </xdr:cNvPr>
        <xdr:cNvCxnSpPr/>
      </xdr:nvCxnSpPr>
      <xdr:spPr>
        <a:xfrm>
          <a:off x="1158875" y="623161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69537040-BB70-460F-A590-65CEC498F8F3}"/>
            </a:ext>
          </a:extLst>
        </xdr:cNvPr>
        <xdr:cNvSpPr txBox="1"/>
      </xdr:nvSpPr>
      <xdr:spPr>
        <a:xfrm>
          <a:off x="789956" y="6140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AF0A18EA-9681-4E23-8755-0CD53D685E78}"/>
            </a:ext>
          </a:extLst>
        </xdr:cNvPr>
        <xdr:cNvCxnSpPr/>
      </xdr:nvCxnSpPr>
      <xdr:spPr>
        <a:xfrm>
          <a:off x="1158875" y="594223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94356158-9037-4DDF-BCD4-46CEC90BD9BE}"/>
            </a:ext>
          </a:extLst>
        </xdr:cNvPr>
        <xdr:cNvSpPr txBox="1"/>
      </xdr:nvSpPr>
      <xdr:spPr>
        <a:xfrm>
          <a:off x="789956" y="58484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8EFCD4D1-B9BB-49A9-92DF-82DCE40FD65E}"/>
            </a:ext>
          </a:extLst>
        </xdr:cNvPr>
        <xdr:cNvCxnSpPr/>
      </xdr:nvCxnSpPr>
      <xdr:spPr>
        <a:xfrm>
          <a:off x="1158875" y="564968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1E1345A9-7168-4F97-AA63-A0349913ED4A}"/>
            </a:ext>
          </a:extLst>
        </xdr:cNvPr>
        <xdr:cNvSpPr txBox="1"/>
      </xdr:nvSpPr>
      <xdr:spPr>
        <a:xfrm>
          <a:off x="789956"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C7422770-B530-440E-85E9-F825FCE62AD8}"/>
            </a:ext>
          </a:extLst>
        </xdr:cNvPr>
        <xdr:cNvCxnSpPr/>
      </xdr:nvCxnSpPr>
      <xdr:spPr>
        <a:xfrm>
          <a:off x="1158875" y="535078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5A4EFDB-AA97-471C-ADE5-C7B28CD9E52B}"/>
            </a:ext>
          </a:extLst>
        </xdr:cNvPr>
        <xdr:cNvSpPr txBox="1"/>
      </xdr:nvSpPr>
      <xdr:spPr>
        <a:xfrm>
          <a:off x="789956"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30755D7B-0B46-4268-80AB-115AA0870B1A}"/>
            </a:ext>
          </a:extLst>
        </xdr:cNvPr>
        <xdr:cNvCxnSpPr/>
      </xdr:nvCxnSpPr>
      <xdr:spPr>
        <a:xfrm>
          <a:off x="1158875" y="505822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73D1C606-C32E-4713-8726-5626BB7047C7}"/>
            </a:ext>
          </a:extLst>
        </xdr:cNvPr>
        <xdr:cNvSpPr txBox="1"/>
      </xdr:nvSpPr>
      <xdr:spPr>
        <a:xfrm>
          <a:off x="789956" y="49739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9516208-E563-48AC-B56A-14AC0CCADC92}"/>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F294825-7C0D-4AC1-89A0-8836DF5F7833}"/>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C78BE91-7DF6-423D-A301-4E65D3CD9257}"/>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1" name="直線コネクタ 70">
          <a:extLst>
            <a:ext uri="{FF2B5EF4-FFF2-40B4-BE49-F238E27FC236}">
              <a16:creationId xmlns:a16="http://schemas.microsoft.com/office/drawing/2014/main" id="{77EA463C-919E-4576-A739-D37F0F1DA4AC}"/>
            </a:ext>
          </a:extLst>
        </xdr:cNvPr>
        <xdr:cNvCxnSpPr/>
      </xdr:nvCxnSpPr>
      <xdr:spPr>
        <a:xfrm flipV="1">
          <a:off x="4306570" y="5045982"/>
          <a:ext cx="1270" cy="139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2" name="有形固定資産減価償却率最小値テキスト">
          <a:extLst>
            <a:ext uri="{FF2B5EF4-FFF2-40B4-BE49-F238E27FC236}">
              <a16:creationId xmlns:a16="http://schemas.microsoft.com/office/drawing/2014/main" id="{082EFC86-1DEE-41E2-BD23-C99EE3D1709A}"/>
            </a:ext>
          </a:extLst>
        </xdr:cNvPr>
        <xdr:cNvSpPr txBox="1"/>
      </xdr:nvSpPr>
      <xdr:spPr>
        <a:xfrm>
          <a:off x="4359275" y="644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3" name="直線コネクタ 72">
          <a:extLst>
            <a:ext uri="{FF2B5EF4-FFF2-40B4-BE49-F238E27FC236}">
              <a16:creationId xmlns:a16="http://schemas.microsoft.com/office/drawing/2014/main" id="{391EE0DF-B868-4C18-A7D7-F0B9D0A32948}"/>
            </a:ext>
          </a:extLst>
        </xdr:cNvPr>
        <xdr:cNvCxnSpPr/>
      </xdr:nvCxnSpPr>
      <xdr:spPr>
        <a:xfrm>
          <a:off x="4216400" y="64409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4" name="有形固定資産減価償却率最大値テキスト">
          <a:extLst>
            <a:ext uri="{FF2B5EF4-FFF2-40B4-BE49-F238E27FC236}">
              <a16:creationId xmlns:a16="http://schemas.microsoft.com/office/drawing/2014/main" id="{5F7AF89F-1A59-4BE6-8F0C-56C726C2B64B}"/>
            </a:ext>
          </a:extLst>
        </xdr:cNvPr>
        <xdr:cNvSpPr txBox="1"/>
      </xdr:nvSpPr>
      <xdr:spPr>
        <a:xfrm>
          <a:off x="4359275" y="484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5" name="直線コネクタ 74">
          <a:extLst>
            <a:ext uri="{FF2B5EF4-FFF2-40B4-BE49-F238E27FC236}">
              <a16:creationId xmlns:a16="http://schemas.microsoft.com/office/drawing/2014/main" id="{01A8D44D-5F65-4727-B523-9A7A096040A4}"/>
            </a:ext>
          </a:extLst>
        </xdr:cNvPr>
        <xdr:cNvCxnSpPr/>
      </xdr:nvCxnSpPr>
      <xdr:spPr>
        <a:xfrm>
          <a:off x="4216400" y="50459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6" name="有形固定資産減価償却率平均値テキスト">
          <a:extLst>
            <a:ext uri="{FF2B5EF4-FFF2-40B4-BE49-F238E27FC236}">
              <a16:creationId xmlns:a16="http://schemas.microsoft.com/office/drawing/2014/main" id="{F8CBBF19-37F4-4667-B9CD-2D4E2C51DB3B}"/>
            </a:ext>
          </a:extLst>
        </xdr:cNvPr>
        <xdr:cNvSpPr txBox="1"/>
      </xdr:nvSpPr>
      <xdr:spPr>
        <a:xfrm>
          <a:off x="4359275" y="552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7" name="フローチャート: 判断 76">
          <a:extLst>
            <a:ext uri="{FF2B5EF4-FFF2-40B4-BE49-F238E27FC236}">
              <a16:creationId xmlns:a16="http://schemas.microsoft.com/office/drawing/2014/main" id="{8C62AAEC-232E-43FC-B853-9634AE5ED9D4}"/>
            </a:ext>
          </a:extLst>
        </xdr:cNvPr>
        <xdr:cNvSpPr/>
      </xdr:nvSpPr>
      <xdr:spPr>
        <a:xfrm>
          <a:off x="4254500" y="56698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8" name="フローチャート: 判断 77">
          <a:extLst>
            <a:ext uri="{FF2B5EF4-FFF2-40B4-BE49-F238E27FC236}">
              <a16:creationId xmlns:a16="http://schemas.microsoft.com/office/drawing/2014/main" id="{6202E300-61CE-4DBD-90B2-0C27C26FA59D}"/>
            </a:ext>
          </a:extLst>
        </xdr:cNvPr>
        <xdr:cNvSpPr/>
      </xdr:nvSpPr>
      <xdr:spPr>
        <a:xfrm>
          <a:off x="3616325" y="5626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9" name="フローチャート: 判断 78">
          <a:extLst>
            <a:ext uri="{FF2B5EF4-FFF2-40B4-BE49-F238E27FC236}">
              <a16:creationId xmlns:a16="http://schemas.microsoft.com/office/drawing/2014/main" id="{3236CB22-515C-47AA-B7A3-E7FD7A7D8D1C}"/>
            </a:ext>
          </a:extLst>
        </xdr:cNvPr>
        <xdr:cNvSpPr/>
      </xdr:nvSpPr>
      <xdr:spPr>
        <a:xfrm>
          <a:off x="2930525" y="56667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0" name="フローチャート: 判断 79">
          <a:extLst>
            <a:ext uri="{FF2B5EF4-FFF2-40B4-BE49-F238E27FC236}">
              <a16:creationId xmlns:a16="http://schemas.microsoft.com/office/drawing/2014/main" id="{32AE60C1-50EE-4F66-A449-55D30C57FA02}"/>
            </a:ext>
          </a:extLst>
        </xdr:cNvPr>
        <xdr:cNvSpPr/>
      </xdr:nvSpPr>
      <xdr:spPr>
        <a:xfrm>
          <a:off x="2244725" y="56881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1" name="フローチャート: 判断 80">
          <a:extLst>
            <a:ext uri="{FF2B5EF4-FFF2-40B4-BE49-F238E27FC236}">
              <a16:creationId xmlns:a16="http://schemas.microsoft.com/office/drawing/2014/main" id="{3A1C6697-4650-485F-A2DA-C955590C76FA}"/>
            </a:ext>
          </a:extLst>
        </xdr:cNvPr>
        <xdr:cNvSpPr/>
      </xdr:nvSpPr>
      <xdr:spPr>
        <a:xfrm>
          <a:off x="1558925" y="565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5F198C-2A40-414B-A1EA-9DD29BB7F4FF}"/>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3749630-C760-4C95-B0D3-BECCD6F7050A}"/>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F81ACED-0A07-4BFA-B68E-9E654A5BB834}"/>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835BE8B-FD0C-487A-811A-56290DC9826A}"/>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E77E861-6584-4963-8913-3F06AA40BFB7}"/>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7" name="楕円 86">
          <a:extLst>
            <a:ext uri="{FF2B5EF4-FFF2-40B4-BE49-F238E27FC236}">
              <a16:creationId xmlns:a16="http://schemas.microsoft.com/office/drawing/2014/main" id="{DF5BAAC6-D05E-435D-9452-BA7AEBEFDC21}"/>
            </a:ext>
          </a:extLst>
        </xdr:cNvPr>
        <xdr:cNvSpPr/>
      </xdr:nvSpPr>
      <xdr:spPr>
        <a:xfrm>
          <a:off x="4254500" y="57434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48186</xdr:rowOff>
    </xdr:from>
    <xdr:ext cx="405111" cy="259045"/>
    <xdr:sp macro="" textlink="">
      <xdr:nvSpPr>
        <xdr:cNvPr id="88" name="有形固定資産減価償却率該当値テキスト">
          <a:extLst>
            <a:ext uri="{FF2B5EF4-FFF2-40B4-BE49-F238E27FC236}">
              <a16:creationId xmlns:a16="http://schemas.microsoft.com/office/drawing/2014/main" id="{F9563B46-7D9E-47C1-ADA7-924A0484D8C3}"/>
            </a:ext>
          </a:extLst>
        </xdr:cNvPr>
        <xdr:cNvSpPr txBox="1"/>
      </xdr:nvSpPr>
      <xdr:spPr>
        <a:xfrm>
          <a:off x="4359275" y="572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89" name="楕円 88">
          <a:extLst>
            <a:ext uri="{FF2B5EF4-FFF2-40B4-BE49-F238E27FC236}">
              <a16:creationId xmlns:a16="http://schemas.microsoft.com/office/drawing/2014/main" id="{E60A292F-0AEF-42D0-9E4B-E989718C03D8}"/>
            </a:ext>
          </a:extLst>
        </xdr:cNvPr>
        <xdr:cNvSpPr/>
      </xdr:nvSpPr>
      <xdr:spPr>
        <a:xfrm>
          <a:off x="3616325" y="57064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120559</xdr:rowOff>
    </xdr:to>
    <xdr:cxnSp macro="">
      <xdr:nvCxnSpPr>
        <xdr:cNvPr id="90" name="直線コネクタ 89">
          <a:extLst>
            <a:ext uri="{FF2B5EF4-FFF2-40B4-BE49-F238E27FC236}">
              <a16:creationId xmlns:a16="http://schemas.microsoft.com/office/drawing/2014/main" id="{6CF75A76-00DD-45A9-B8E5-9E5017F1B2EA}"/>
            </a:ext>
          </a:extLst>
        </xdr:cNvPr>
        <xdr:cNvCxnSpPr/>
      </xdr:nvCxnSpPr>
      <xdr:spPr>
        <a:xfrm>
          <a:off x="3673475" y="5763623"/>
          <a:ext cx="62865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1" name="楕円 90">
          <a:extLst>
            <a:ext uri="{FF2B5EF4-FFF2-40B4-BE49-F238E27FC236}">
              <a16:creationId xmlns:a16="http://schemas.microsoft.com/office/drawing/2014/main" id="{1792FE07-8315-4D36-A708-6476A38206E3}"/>
            </a:ext>
          </a:extLst>
        </xdr:cNvPr>
        <xdr:cNvSpPr/>
      </xdr:nvSpPr>
      <xdr:spPr>
        <a:xfrm>
          <a:off x="2930525" y="5666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83548</xdr:rowOff>
    </xdr:to>
    <xdr:cxnSp macro="">
      <xdr:nvCxnSpPr>
        <xdr:cNvPr id="92" name="直線コネクタ 91">
          <a:extLst>
            <a:ext uri="{FF2B5EF4-FFF2-40B4-BE49-F238E27FC236}">
              <a16:creationId xmlns:a16="http://schemas.microsoft.com/office/drawing/2014/main" id="{027599B2-CD1C-4A19-BEA5-F07BCD950E75}"/>
            </a:ext>
          </a:extLst>
        </xdr:cNvPr>
        <xdr:cNvCxnSpPr/>
      </xdr:nvCxnSpPr>
      <xdr:spPr>
        <a:xfrm>
          <a:off x="2987675" y="5704840"/>
          <a:ext cx="6858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3" name="楕円 92">
          <a:extLst>
            <a:ext uri="{FF2B5EF4-FFF2-40B4-BE49-F238E27FC236}">
              <a16:creationId xmlns:a16="http://schemas.microsoft.com/office/drawing/2014/main" id="{9E0EBFED-868C-43E7-8A85-7985851401FE}"/>
            </a:ext>
          </a:extLst>
        </xdr:cNvPr>
        <xdr:cNvSpPr/>
      </xdr:nvSpPr>
      <xdr:spPr>
        <a:xfrm>
          <a:off x="2244725" y="5620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31115</xdr:rowOff>
    </xdr:to>
    <xdr:cxnSp macro="">
      <xdr:nvCxnSpPr>
        <xdr:cNvPr id="94" name="直線コネクタ 93">
          <a:extLst>
            <a:ext uri="{FF2B5EF4-FFF2-40B4-BE49-F238E27FC236}">
              <a16:creationId xmlns:a16="http://schemas.microsoft.com/office/drawing/2014/main" id="{0618042D-7D2E-429B-A896-2769D5241ABC}"/>
            </a:ext>
          </a:extLst>
        </xdr:cNvPr>
        <xdr:cNvCxnSpPr/>
      </xdr:nvCxnSpPr>
      <xdr:spPr>
        <a:xfrm>
          <a:off x="2301875" y="5677535"/>
          <a:ext cx="6858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95" name="楕円 94">
          <a:extLst>
            <a:ext uri="{FF2B5EF4-FFF2-40B4-BE49-F238E27FC236}">
              <a16:creationId xmlns:a16="http://schemas.microsoft.com/office/drawing/2014/main" id="{BDE0165F-3EA2-412A-8D39-6EA5FC294C68}"/>
            </a:ext>
          </a:extLst>
        </xdr:cNvPr>
        <xdr:cNvSpPr/>
      </xdr:nvSpPr>
      <xdr:spPr>
        <a:xfrm>
          <a:off x="1558925" y="55650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159385</xdr:rowOff>
    </xdr:to>
    <xdr:cxnSp macro="">
      <xdr:nvCxnSpPr>
        <xdr:cNvPr id="96" name="直線コネクタ 95">
          <a:extLst>
            <a:ext uri="{FF2B5EF4-FFF2-40B4-BE49-F238E27FC236}">
              <a16:creationId xmlns:a16="http://schemas.microsoft.com/office/drawing/2014/main" id="{E0293EE1-E636-4A3C-A237-93EB22E986A8}"/>
            </a:ext>
          </a:extLst>
        </xdr:cNvPr>
        <xdr:cNvCxnSpPr/>
      </xdr:nvCxnSpPr>
      <xdr:spPr>
        <a:xfrm>
          <a:off x="1616075" y="5612674"/>
          <a:ext cx="685800" cy="6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7" name="n_1aveValue有形固定資産減価償却率">
          <a:extLst>
            <a:ext uri="{FF2B5EF4-FFF2-40B4-BE49-F238E27FC236}">
              <a16:creationId xmlns:a16="http://schemas.microsoft.com/office/drawing/2014/main" id="{83610E1E-927E-440F-BEFB-F86C155C64C9}"/>
            </a:ext>
          </a:extLst>
        </xdr:cNvPr>
        <xdr:cNvSpPr txBox="1"/>
      </xdr:nvSpPr>
      <xdr:spPr>
        <a:xfrm>
          <a:off x="3474094" y="541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98" name="n_2aveValue有形固定資産減価償却率">
          <a:extLst>
            <a:ext uri="{FF2B5EF4-FFF2-40B4-BE49-F238E27FC236}">
              <a16:creationId xmlns:a16="http://schemas.microsoft.com/office/drawing/2014/main" id="{52625859-321B-4975-9FE2-0A64788F0EC6}"/>
            </a:ext>
          </a:extLst>
        </xdr:cNvPr>
        <xdr:cNvSpPr txBox="1"/>
      </xdr:nvSpPr>
      <xdr:spPr>
        <a:xfrm>
          <a:off x="2797819"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9" name="n_3aveValue有形固定資産減価償却率">
          <a:extLst>
            <a:ext uri="{FF2B5EF4-FFF2-40B4-BE49-F238E27FC236}">
              <a16:creationId xmlns:a16="http://schemas.microsoft.com/office/drawing/2014/main" id="{3E594B23-F14B-47D8-9D0E-828D3A379588}"/>
            </a:ext>
          </a:extLst>
        </xdr:cNvPr>
        <xdr:cNvSpPr txBox="1"/>
      </xdr:nvSpPr>
      <xdr:spPr>
        <a:xfrm>
          <a:off x="2112019" y="578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0" name="n_4aveValue有形固定資産減価償却率">
          <a:extLst>
            <a:ext uri="{FF2B5EF4-FFF2-40B4-BE49-F238E27FC236}">
              <a16:creationId xmlns:a16="http://schemas.microsoft.com/office/drawing/2014/main" id="{4EEE9C25-B6E6-4759-8003-09D33E18318B}"/>
            </a:ext>
          </a:extLst>
        </xdr:cNvPr>
        <xdr:cNvSpPr txBox="1"/>
      </xdr:nvSpPr>
      <xdr:spPr>
        <a:xfrm>
          <a:off x="1426219" y="574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125475</xdr:rowOff>
    </xdr:from>
    <xdr:ext cx="405111" cy="259045"/>
    <xdr:sp macro="" textlink="">
      <xdr:nvSpPr>
        <xdr:cNvPr id="101" name="n_1mainValue有形固定資産減価償却率">
          <a:extLst>
            <a:ext uri="{FF2B5EF4-FFF2-40B4-BE49-F238E27FC236}">
              <a16:creationId xmlns:a16="http://schemas.microsoft.com/office/drawing/2014/main" id="{15B17C01-8E7D-44E7-A314-E1EBE103E4F8}"/>
            </a:ext>
          </a:extLst>
        </xdr:cNvPr>
        <xdr:cNvSpPr txBox="1"/>
      </xdr:nvSpPr>
      <xdr:spPr>
        <a:xfrm>
          <a:off x="3474094"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2" name="n_2mainValue有形固定資産減価償却率">
          <a:extLst>
            <a:ext uri="{FF2B5EF4-FFF2-40B4-BE49-F238E27FC236}">
              <a16:creationId xmlns:a16="http://schemas.microsoft.com/office/drawing/2014/main" id="{0F10671C-6008-4CD7-8325-C025E643E2DD}"/>
            </a:ext>
          </a:extLst>
        </xdr:cNvPr>
        <xdr:cNvSpPr txBox="1"/>
      </xdr:nvSpPr>
      <xdr:spPr>
        <a:xfrm>
          <a:off x="2797819"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3" name="n_3mainValue有形固定資産減価償却率">
          <a:extLst>
            <a:ext uri="{FF2B5EF4-FFF2-40B4-BE49-F238E27FC236}">
              <a16:creationId xmlns:a16="http://schemas.microsoft.com/office/drawing/2014/main" id="{6902FF92-39A0-4E59-8BA2-331412214EEA}"/>
            </a:ext>
          </a:extLst>
        </xdr:cNvPr>
        <xdr:cNvSpPr txBox="1"/>
      </xdr:nvSpPr>
      <xdr:spPr>
        <a:xfrm>
          <a:off x="2112019"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104" name="n_4mainValue有形固定資産減価償却率">
          <a:extLst>
            <a:ext uri="{FF2B5EF4-FFF2-40B4-BE49-F238E27FC236}">
              <a16:creationId xmlns:a16="http://schemas.microsoft.com/office/drawing/2014/main" id="{FB53FE88-BF90-4081-9BB9-021BE871095A}"/>
            </a:ext>
          </a:extLst>
        </xdr:cNvPr>
        <xdr:cNvSpPr txBox="1"/>
      </xdr:nvSpPr>
      <xdr:spPr>
        <a:xfrm>
          <a:off x="1426219" y="53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BBA18CC-F203-4053-A9D6-5C5C16DE438B}"/>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B8C350C-8F1D-4BEA-8FD8-E72E95E5875A}"/>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8F1664D-2568-430D-9F75-75EC105F8378}"/>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FD83F9D-AEBC-4F86-875F-77C6DF51128F}"/>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7ECE6E7-0AA0-4DEC-ACC8-A8B500429558}"/>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153214C5-0330-4D7A-A722-9382BAC4DEFE}"/>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7F5637CA-B7FC-43E5-9708-D8E670FAD35D}"/>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9A5E30F-DE73-4441-A566-D1FB7ADB7609}"/>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E8FDEE5-87DC-4162-8C03-BB0E2AB10AC7}"/>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AC42B56-01E2-4B3B-AB3F-87FCB606EF04}"/>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BC9EEEC4-5F8E-4F6D-9B18-7DD50249089A}"/>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B77DD0A-9E59-4B53-8C0D-2B47C37B0440}"/>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28C2486-3DCF-4089-8C85-022D731A76BB}"/>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大型事業整備に係る地方債の発行により、債務償還比率は増加傾向となっており、類似団体平均を大きく上回っている。公共施設の老朽化が進む中、新たな施設の建設に係る起債については将来的に必要な施設か十分検討したうえで発行し、地方債残高の増加抑制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D0833A7-DDFC-4B06-8378-262DFD1F9DEB}"/>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4F8AB53C-12F5-456C-BA84-6E1394F0DE5F}"/>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1B06EF75-AD14-4DE7-A03C-D25EB401093D}"/>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5C3E281F-297B-4D32-9AF8-EC2B74FFD091}"/>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56E872F0-40DF-4383-BCC0-1A947CCE89EB}"/>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BCE3ED87-0B63-4E89-A0BC-A459906B7838}"/>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2E726DB1-120B-4D4E-8FB4-8549D384FE93}"/>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7C377F7D-59CB-4D09-96CA-173D526DF944}"/>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CD124D67-9EB2-454E-94A1-99C09FD99E6A}"/>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539CB19C-2909-4D92-B0D6-7DF2FD0A584D}"/>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92396-BA68-40E3-A49D-F4A54452E844}"/>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91F10F44-9A1D-4A12-A1DE-AB1FDB771665}"/>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232699B7-3697-4F4F-A765-DF99AF1ADBDC}"/>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8634762B-0E89-4283-8933-1848C9D425DE}"/>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BEF8D48B-A698-4FA6-A3DA-D418B3741173}"/>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3C4ABD5-EE11-494D-AF4D-24F2234E02E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7C87F8FF-8E53-431B-83A0-32C0194442F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5" name="直線コネクタ 134">
          <a:extLst>
            <a:ext uri="{FF2B5EF4-FFF2-40B4-BE49-F238E27FC236}">
              <a16:creationId xmlns:a16="http://schemas.microsoft.com/office/drawing/2014/main" id="{10CB7F66-EF2F-4922-B858-7CBE03C542F3}"/>
            </a:ext>
          </a:extLst>
        </xdr:cNvPr>
        <xdr:cNvCxnSpPr/>
      </xdr:nvCxnSpPr>
      <xdr:spPr>
        <a:xfrm flipV="1">
          <a:off x="13326745" y="5058228"/>
          <a:ext cx="1269" cy="138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6" name="債務償還比率最小値テキスト">
          <a:extLst>
            <a:ext uri="{FF2B5EF4-FFF2-40B4-BE49-F238E27FC236}">
              <a16:creationId xmlns:a16="http://schemas.microsoft.com/office/drawing/2014/main" id="{24B3C169-1286-4ED8-AACF-AB2826EAA620}"/>
            </a:ext>
          </a:extLst>
        </xdr:cNvPr>
        <xdr:cNvSpPr txBox="1"/>
      </xdr:nvSpPr>
      <xdr:spPr>
        <a:xfrm>
          <a:off x="13379450" y="64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7" name="直線コネクタ 136">
          <a:extLst>
            <a:ext uri="{FF2B5EF4-FFF2-40B4-BE49-F238E27FC236}">
              <a16:creationId xmlns:a16="http://schemas.microsoft.com/office/drawing/2014/main" id="{6BBB89DE-7438-4F39-BBFB-CF801847C4BA}"/>
            </a:ext>
          </a:extLst>
        </xdr:cNvPr>
        <xdr:cNvCxnSpPr/>
      </xdr:nvCxnSpPr>
      <xdr:spPr>
        <a:xfrm>
          <a:off x="13255625" y="6445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E9BBD5F0-4F3E-4C91-B545-CC1AA793B19A}"/>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1491BB1F-6E13-4A4B-AF0A-3B448A3E3F00}"/>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0" name="債務償還比率平均値テキスト">
          <a:extLst>
            <a:ext uri="{FF2B5EF4-FFF2-40B4-BE49-F238E27FC236}">
              <a16:creationId xmlns:a16="http://schemas.microsoft.com/office/drawing/2014/main" id="{3BC3012F-5A28-4829-8215-35851261D18C}"/>
            </a:ext>
          </a:extLst>
        </xdr:cNvPr>
        <xdr:cNvSpPr txBox="1"/>
      </xdr:nvSpPr>
      <xdr:spPr>
        <a:xfrm>
          <a:off x="13379450" y="513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1" name="フローチャート: 判断 140">
          <a:extLst>
            <a:ext uri="{FF2B5EF4-FFF2-40B4-BE49-F238E27FC236}">
              <a16:creationId xmlns:a16="http://schemas.microsoft.com/office/drawing/2014/main" id="{CBE6A8DD-9DB3-4D61-B594-9856A948F948}"/>
            </a:ext>
          </a:extLst>
        </xdr:cNvPr>
        <xdr:cNvSpPr/>
      </xdr:nvSpPr>
      <xdr:spPr>
        <a:xfrm>
          <a:off x="13293725" y="52748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2" name="フローチャート: 判断 141">
          <a:extLst>
            <a:ext uri="{FF2B5EF4-FFF2-40B4-BE49-F238E27FC236}">
              <a16:creationId xmlns:a16="http://schemas.microsoft.com/office/drawing/2014/main" id="{F06B75EF-3442-4A37-9326-FC90506B64C0}"/>
            </a:ext>
          </a:extLst>
        </xdr:cNvPr>
        <xdr:cNvSpPr/>
      </xdr:nvSpPr>
      <xdr:spPr>
        <a:xfrm>
          <a:off x="12646025" y="52172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3" name="フローチャート: 判断 142">
          <a:extLst>
            <a:ext uri="{FF2B5EF4-FFF2-40B4-BE49-F238E27FC236}">
              <a16:creationId xmlns:a16="http://schemas.microsoft.com/office/drawing/2014/main" id="{3FD06EE2-8CF8-4BD7-9ADB-431F80252652}"/>
            </a:ext>
          </a:extLst>
        </xdr:cNvPr>
        <xdr:cNvSpPr/>
      </xdr:nvSpPr>
      <xdr:spPr>
        <a:xfrm>
          <a:off x="11960225" y="53354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44" name="フローチャート: 判断 143">
          <a:extLst>
            <a:ext uri="{FF2B5EF4-FFF2-40B4-BE49-F238E27FC236}">
              <a16:creationId xmlns:a16="http://schemas.microsoft.com/office/drawing/2014/main" id="{D65F2CFB-12FF-4328-B78F-211259CCFB0A}"/>
            </a:ext>
          </a:extLst>
        </xdr:cNvPr>
        <xdr:cNvSpPr/>
      </xdr:nvSpPr>
      <xdr:spPr>
        <a:xfrm>
          <a:off x="11274425" y="5419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45" name="フローチャート: 判断 144">
          <a:extLst>
            <a:ext uri="{FF2B5EF4-FFF2-40B4-BE49-F238E27FC236}">
              <a16:creationId xmlns:a16="http://schemas.microsoft.com/office/drawing/2014/main" id="{FB96CE63-40C0-4275-AB83-B2EAF18E65B6}"/>
            </a:ext>
          </a:extLst>
        </xdr:cNvPr>
        <xdr:cNvSpPr/>
      </xdr:nvSpPr>
      <xdr:spPr>
        <a:xfrm>
          <a:off x="10588625" y="5351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392A0EA-F3F4-4745-94D6-B0CFD5C2F12F}"/>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3808220-F685-4328-A368-D8906998D151}"/>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E3CB308-7248-4B32-9728-FA0772A18794}"/>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3B1BFBF-BEF0-413A-B9F6-958C579D516E}"/>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700D604-C7A9-448E-B76A-B3844DF5425C}"/>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132797</xdr:rowOff>
    </xdr:from>
    <xdr:to>
      <xdr:col>76</xdr:col>
      <xdr:colOff>73025</xdr:colOff>
      <xdr:row>30</xdr:row>
      <xdr:rowOff>62947</xdr:rowOff>
    </xdr:to>
    <xdr:sp macro="" textlink="">
      <xdr:nvSpPr>
        <xdr:cNvPr id="151" name="楕円 150">
          <a:extLst>
            <a:ext uri="{FF2B5EF4-FFF2-40B4-BE49-F238E27FC236}">
              <a16:creationId xmlns:a16="http://schemas.microsoft.com/office/drawing/2014/main" id="{3BE21E16-0896-4D5E-A787-4795D398EC0E}"/>
            </a:ext>
          </a:extLst>
        </xdr:cNvPr>
        <xdr:cNvSpPr/>
      </xdr:nvSpPr>
      <xdr:spPr>
        <a:xfrm>
          <a:off x="13293725" y="5647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111224</xdr:rowOff>
    </xdr:from>
    <xdr:ext cx="469744" cy="259045"/>
    <xdr:sp macro="" textlink="">
      <xdr:nvSpPr>
        <xdr:cNvPr id="152" name="債務償還比率該当値テキスト">
          <a:extLst>
            <a:ext uri="{FF2B5EF4-FFF2-40B4-BE49-F238E27FC236}">
              <a16:creationId xmlns:a16="http://schemas.microsoft.com/office/drawing/2014/main" id="{2C3DFFF4-7765-4D4C-BF6C-7550FFB12B13}"/>
            </a:ext>
          </a:extLst>
        </xdr:cNvPr>
        <xdr:cNvSpPr txBox="1"/>
      </xdr:nvSpPr>
      <xdr:spPr>
        <a:xfrm>
          <a:off x="13379450" y="562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109973</xdr:rowOff>
    </xdr:from>
    <xdr:to>
      <xdr:col>72</xdr:col>
      <xdr:colOff>123825</xdr:colOff>
      <xdr:row>30</xdr:row>
      <xdr:rowOff>40123</xdr:rowOff>
    </xdr:to>
    <xdr:sp macro="" textlink="">
      <xdr:nvSpPr>
        <xdr:cNvPr id="153" name="楕円 152">
          <a:extLst>
            <a:ext uri="{FF2B5EF4-FFF2-40B4-BE49-F238E27FC236}">
              <a16:creationId xmlns:a16="http://schemas.microsoft.com/office/drawing/2014/main" id="{6881DDCC-2E37-4CCB-8016-37E79892330E}"/>
            </a:ext>
          </a:extLst>
        </xdr:cNvPr>
        <xdr:cNvSpPr/>
      </xdr:nvSpPr>
      <xdr:spPr>
        <a:xfrm>
          <a:off x="12646025" y="5621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160773</xdr:rowOff>
    </xdr:from>
    <xdr:to>
      <xdr:col>76</xdr:col>
      <xdr:colOff>22225</xdr:colOff>
      <xdr:row>30</xdr:row>
      <xdr:rowOff>12147</xdr:rowOff>
    </xdr:to>
    <xdr:cxnSp macro="">
      <xdr:nvCxnSpPr>
        <xdr:cNvPr id="154" name="直線コネクタ 153">
          <a:extLst>
            <a:ext uri="{FF2B5EF4-FFF2-40B4-BE49-F238E27FC236}">
              <a16:creationId xmlns:a16="http://schemas.microsoft.com/office/drawing/2014/main" id="{8BFA4559-DA10-4959-82E5-C0032E504F48}"/>
            </a:ext>
          </a:extLst>
        </xdr:cNvPr>
        <xdr:cNvCxnSpPr/>
      </xdr:nvCxnSpPr>
      <xdr:spPr>
        <a:xfrm>
          <a:off x="12693650" y="5678923"/>
          <a:ext cx="638175"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159203</xdr:rowOff>
    </xdr:from>
    <xdr:to>
      <xdr:col>68</xdr:col>
      <xdr:colOff>123825</xdr:colOff>
      <xdr:row>31</xdr:row>
      <xdr:rowOff>89353</xdr:rowOff>
    </xdr:to>
    <xdr:sp macro="" textlink="">
      <xdr:nvSpPr>
        <xdr:cNvPr id="155" name="楕円 154">
          <a:extLst>
            <a:ext uri="{FF2B5EF4-FFF2-40B4-BE49-F238E27FC236}">
              <a16:creationId xmlns:a16="http://schemas.microsoft.com/office/drawing/2014/main" id="{5A595D38-BE9A-4ABB-BF6E-3F46DF5C28B8}"/>
            </a:ext>
          </a:extLst>
        </xdr:cNvPr>
        <xdr:cNvSpPr/>
      </xdr:nvSpPr>
      <xdr:spPr>
        <a:xfrm>
          <a:off x="11960225" y="58392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160773</xdr:rowOff>
    </xdr:from>
    <xdr:to>
      <xdr:col>72</xdr:col>
      <xdr:colOff>73025</xdr:colOff>
      <xdr:row>31</xdr:row>
      <xdr:rowOff>38553</xdr:rowOff>
    </xdr:to>
    <xdr:cxnSp macro="">
      <xdr:nvCxnSpPr>
        <xdr:cNvPr id="156" name="直線コネクタ 155">
          <a:extLst>
            <a:ext uri="{FF2B5EF4-FFF2-40B4-BE49-F238E27FC236}">
              <a16:creationId xmlns:a16="http://schemas.microsoft.com/office/drawing/2014/main" id="{A87CD239-644C-4888-A393-4C75FCEDFDFD}"/>
            </a:ext>
          </a:extLst>
        </xdr:cNvPr>
        <xdr:cNvCxnSpPr/>
      </xdr:nvCxnSpPr>
      <xdr:spPr>
        <a:xfrm flipV="1">
          <a:off x="12007850" y="5678923"/>
          <a:ext cx="685800" cy="1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79321</xdr:rowOff>
    </xdr:from>
    <xdr:to>
      <xdr:col>64</xdr:col>
      <xdr:colOff>123825</xdr:colOff>
      <xdr:row>31</xdr:row>
      <xdr:rowOff>9471</xdr:rowOff>
    </xdr:to>
    <xdr:sp macro="" textlink="">
      <xdr:nvSpPr>
        <xdr:cNvPr id="157" name="楕円 156">
          <a:extLst>
            <a:ext uri="{FF2B5EF4-FFF2-40B4-BE49-F238E27FC236}">
              <a16:creationId xmlns:a16="http://schemas.microsoft.com/office/drawing/2014/main" id="{DB795509-15E8-40F3-8A7E-39753AD27C8E}"/>
            </a:ext>
          </a:extLst>
        </xdr:cNvPr>
        <xdr:cNvSpPr/>
      </xdr:nvSpPr>
      <xdr:spPr>
        <a:xfrm>
          <a:off x="11274425" y="57562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130121</xdr:rowOff>
    </xdr:from>
    <xdr:to>
      <xdr:col>68</xdr:col>
      <xdr:colOff>73025</xdr:colOff>
      <xdr:row>31</xdr:row>
      <xdr:rowOff>38553</xdr:rowOff>
    </xdr:to>
    <xdr:cxnSp macro="">
      <xdr:nvCxnSpPr>
        <xdr:cNvPr id="158" name="直線コネクタ 157">
          <a:extLst>
            <a:ext uri="{FF2B5EF4-FFF2-40B4-BE49-F238E27FC236}">
              <a16:creationId xmlns:a16="http://schemas.microsoft.com/office/drawing/2014/main" id="{3D4D439D-3A1F-4EC7-8EC4-2A49C45FC12A}"/>
            </a:ext>
          </a:extLst>
        </xdr:cNvPr>
        <xdr:cNvCxnSpPr/>
      </xdr:nvCxnSpPr>
      <xdr:spPr>
        <a:xfrm>
          <a:off x="11322050" y="5803846"/>
          <a:ext cx="685800" cy="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34753</xdr:rowOff>
    </xdr:from>
    <xdr:to>
      <xdr:col>60</xdr:col>
      <xdr:colOff>123825</xdr:colOff>
      <xdr:row>30</xdr:row>
      <xdr:rowOff>136353</xdr:rowOff>
    </xdr:to>
    <xdr:sp macro="" textlink="">
      <xdr:nvSpPr>
        <xdr:cNvPr id="159" name="楕円 158">
          <a:extLst>
            <a:ext uri="{FF2B5EF4-FFF2-40B4-BE49-F238E27FC236}">
              <a16:creationId xmlns:a16="http://schemas.microsoft.com/office/drawing/2014/main" id="{F7F1196E-EDDB-4FE3-B99A-CDBE5D4AF892}"/>
            </a:ext>
          </a:extLst>
        </xdr:cNvPr>
        <xdr:cNvSpPr/>
      </xdr:nvSpPr>
      <xdr:spPr>
        <a:xfrm>
          <a:off x="10588625" y="57084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85553</xdr:rowOff>
    </xdr:from>
    <xdr:to>
      <xdr:col>64</xdr:col>
      <xdr:colOff>73025</xdr:colOff>
      <xdr:row>30</xdr:row>
      <xdr:rowOff>130121</xdr:rowOff>
    </xdr:to>
    <xdr:cxnSp macro="">
      <xdr:nvCxnSpPr>
        <xdr:cNvPr id="160" name="直線コネクタ 159">
          <a:extLst>
            <a:ext uri="{FF2B5EF4-FFF2-40B4-BE49-F238E27FC236}">
              <a16:creationId xmlns:a16="http://schemas.microsoft.com/office/drawing/2014/main" id="{F9000AD1-E74F-4D9E-B267-DBB4D5D7BCAB}"/>
            </a:ext>
          </a:extLst>
        </xdr:cNvPr>
        <xdr:cNvCxnSpPr/>
      </xdr:nvCxnSpPr>
      <xdr:spPr>
        <a:xfrm>
          <a:off x="10636250" y="5765628"/>
          <a:ext cx="685800" cy="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1" name="n_1aveValue債務償還比率">
          <a:extLst>
            <a:ext uri="{FF2B5EF4-FFF2-40B4-BE49-F238E27FC236}">
              <a16:creationId xmlns:a16="http://schemas.microsoft.com/office/drawing/2014/main" id="{EA2EF5DC-C1B2-41C8-91AC-312DCE57A21F}"/>
            </a:ext>
          </a:extLst>
        </xdr:cNvPr>
        <xdr:cNvSpPr txBox="1"/>
      </xdr:nvSpPr>
      <xdr:spPr>
        <a:xfrm>
          <a:off x="12465127" y="50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94206</xdr:rowOff>
    </xdr:from>
    <xdr:ext cx="469744" cy="259045"/>
    <xdr:sp macro="" textlink="">
      <xdr:nvSpPr>
        <xdr:cNvPr id="162" name="n_2aveValue債務償還比率">
          <a:extLst>
            <a:ext uri="{FF2B5EF4-FFF2-40B4-BE49-F238E27FC236}">
              <a16:creationId xmlns:a16="http://schemas.microsoft.com/office/drawing/2014/main" id="{24991F86-5035-48D9-93B2-B9C94BD9ED34}"/>
            </a:ext>
          </a:extLst>
        </xdr:cNvPr>
        <xdr:cNvSpPr txBox="1"/>
      </xdr:nvSpPr>
      <xdr:spPr>
        <a:xfrm>
          <a:off x="11788852" y="51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10041</xdr:rowOff>
    </xdr:from>
    <xdr:ext cx="469744" cy="259045"/>
    <xdr:sp macro="" textlink="">
      <xdr:nvSpPr>
        <xdr:cNvPr id="163" name="n_3aveValue債務償還比率">
          <a:extLst>
            <a:ext uri="{FF2B5EF4-FFF2-40B4-BE49-F238E27FC236}">
              <a16:creationId xmlns:a16="http://schemas.microsoft.com/office/drawing/2014/main" id="{B84B5A7E-0B66-41FB-A0D4-87378DA29F4F}"/>
            </a:ext>
          </a:extLst>
        </xdr:cNvPr>
        <xdr:cNvSpPr txBox="1"/>
      </xdr:nvSpPr>
      <xdr:spPr>
        <a:xfrm>
          <a:off x="11103052" y="519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116412</xdr:rowOff>
    </xdr:from>
    <xdr:ext cx="469744" cy="259045"/>
    <xdr:sp macro="" textlink="">
      <xdr:nvSpPr>
        <xdr:cNvPr id="164" name="n_4aveValue債務償還比率">
          <a:extLst>
            <a:ext uri="{FF2B5EF4-FFF2-40B4-BE49-F238E27FC236}">
              <a16:creationId xmlns:a16="http://schemas.microsoft.com/office/drawing/2014/main" id="{9421D7BB-BB59-4657-B30D-F35C2D0A05B9}"/>
            </a:ext>
          </a:extLst>
        </xdr:cNvPr>
        <xdr:cNvSpPr txBox="1"/>
      </xdr:nvSpPr>
      <xdr:spPr>
        <a:xfrm>
          <a:off x="10417252" y="514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31250</xdr:rowOff>
    </xdr:from>
    <xdr:ext cx="469744" cy="259045"/>
    <xdr:sp macro="" textlink="">
      <xdr:nvSpPr>
        <xdr:cNvPr id="165" name="n_1mainValue債務償還比率">
          <a:extLst>
            <a:ext uri="{FF2B5EF4-FFF2-40B4-BE49-F238E27FC236}">
              <a16:creationId xmlns:a16="http://schemas.microsoft.com/office/drawing/2014/main" id="{817DEB98-840D-4807-A933-D9CE6DDF20E2}"/>
            </a:ext>
          </a:extLst>
        </xdr:cNvPr>
        <xdr:cNvSpPr txBox="1"/>
      </xdr:nvSpPr>
      <xdr:spPr>
        <a:xfrm>
          <a:off x="12465127" y="57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80480</xdr:rowOff>
    </xdr:from>
    <xdr:ext cx="469744" cy="259045"/>
    <xdr:sp macro="" textlink="">
      <xdr:nvSpPr>
        <xdr:cNvPr id="166" name="n_2mainValue債務償還比率">
          <a:extLst>
            <a:ext uri="{FF2B5EF4-FFF2-40B4-BE49-F238E27FC236}">
              <a16:creationId xmlns:a16="http://schemas.microsoft.com/office/drawing/2014/main" id="{6FC63A37-E71B-47D9-9C82-19CD38D13B32}"/>
            </a:ext>
          </a:extLst>
        </xdr:cNvPr>
        <xdr:cNvSpPr txBox="1"/>
      </xdr:nvSpPr>
      <xdr:spPr>
        <a:xfrm>
          <a:off x="11788852" y="592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598</xdr:rowOff>
    </xdr:from>
    <xdr:ext cx="469744" cy="259045"/>
    <xdr:sp macro="" textlink="">
      <xdr:nvSpPr>
        <xdr:cNvPr id="167" name="n_3mainValue債務償還比率">
          <a:extLst>
            <a:ext uri="{FF2B5EF4-FFF2-40B4-BE49-F238E27FC236}">
              <a16:creationId xmlns:a16="http://schemas.microsoft.com/office/drawing/2014/main" id="{B5FC1573-BC5C-4CC6-BBD3-7AA6D7F8C8DE}"/>
            </a:ext>
          </a:extLst>
        </xdr:cNvPr>
        <xdr:cNvSpPr txBox="1"/>
      </xdr:nvSpPr>
      <xdr:spPr>
        <a:xfrm>
          <a:off x="11103052" y="58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127480</xdr:rowOff>
    </xdr:from>
    <xdr:ext cx="469744" cy="259045"/>
    <xdr:sp macro="" textlink="">
      <xdr:nvSpPr>
        <xdr:cNvPr id="168" name="n_4mainValue債務償還比率">
          <a:extLst>
            <a:ext uri="{FF2B5EF4-FFF2-40B4-BE49-F238E27FC236}">
              <a16:creationId xmlns:a16="http://schemas.microsoft.com/office/drawing/2014/main" id="{38A9D55E-37E3-4094-8BDA-DB084C59F687}"/>
            </a:ext>
          </a:extLst>
        </xdr:cNvPr>
        <xdr:cNvSpPr txBox="1"/>
      </xdr:nvSpPr>
      <xdr:spPr>
        <a:xfrm>
          <a:off x="10417252" y="58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C231567B-6614-4845-9A56-F9101ECFC2F6}"/>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5A2DC4A-5B71-416C-A0B7-0BBA96156726}"/>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6F5EA49F-47EF-4021-B772-3B5DC8E1FD42}"/>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1AF331E1-5E04-4E02-AE77-5D5B7729EB96}"/>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DB577C94-22B3-4457-AAFE-B3843BDC0260}"/>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77DA3096-9818-4B34-9BF7-182E738CBFF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0C913F-03DC-4355-9C9D-5D8055D00A3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96AC95-1F1F-4AA2-A967-E6E4D0CB9DB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C6F235-FC45-42C6-84A9-A4D5D393AC0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D3F806-3EED-44E8-B2AA-8EF1AC36729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766760-96B7-4DD0-B0E0-7F818D8A8F9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57ACDC-4BF4-4A9D-8379-F16A3E0C883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C72F4E-F17B-472B-A9CD-AE7713D2313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13B66B-FEB2-4DE8-BE1E-35EB3FB0B55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866C35-FDA9-4946-AD59-7E741B31DC6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8AEFEF-B16D-4DEF-951F-ACF4C8C83A6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5D840A-56A5-4CEB-BC84-1ECFBA1D3E5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810BF3-806F-4D5F-A8F2-DDB5E7D747E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674D49-FDF6-4680-85B6-479377DE367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BA70F8-8E07-4819-8C58-9EDA882E3CC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C36543-FC8E-4DB0-AB72-AC4889F8D71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F601BD-EB11-4A8B-8EDC-08D7DF3B5F2B}"/>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2C85CF-FD1D-47D6-97D7-A39253081B9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E3A470-8105-435C-90FB-C858BD2C18D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A0D7A9-EAF8-43D9-946B-D69CCA7B1988}"/>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DBBF47-4106-4C4F-9A30-982806544E0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8D15A2-8788-4990-8106-E77D03CE377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112191-54CE-4F7C-ABD7-A4800FBB4876}"/>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637EED-72A9-4EC7-B868-DBD038982A8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A95BDF-B926-4AFD-8B24-6480B76E3C0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7518C0-FC4B-4C24-A941-F48F6DD13DC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9BB617-321A-4DFC-B3BF-2A225BF8623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D1A128-FE0C-4E02-B123-C0DC6F627C7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6EF88E-F20F-4B56-8D63-D8FA6B0C7E2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B9C164-ED7E-4375-B262-E8D98C12204D}"/>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203204-2C91-44DC-9F80-5D4AF75A40AC}"/>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D70B71-E9F8-47FD-B10A-A5CFBCAD231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4848D9-6388-484E-9F40-77C8139F572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969769-CE34-45E8-A433-508E17C7A11F}"/>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7EE2B4-4F4B-40F3-9D0D-CED6F621F2F3}"/>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4C831D-63CA-4B1F-A479-D1211A7E17B9}"/>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74EEF9-0F97-481F-9EC4-4B9E7955450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46AAEB-A8AE-4949-A316-2AFFB8BB0333}"/>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B6D6F6-BD93-42FF-987B-14A5A36FBCE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46C428-9537-42F9-9B81-28C67E91109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932C77-D5D2-44DD-BF0C-BC95F6A3ADE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D411A6-EC2E-416C-8681-EF78981904ED}"/>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3E5391-8719-41D5-A153-12F9EC22D1E3}"/>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297D02C-C5E3-49F0-B8D5-3C9FD7395514}"/>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CAF59F-0C99-4971-B818-6270CC17A884}"/>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44BC07F-D97B-44AB-B4C5-229014E15BD1}"/>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99587E5-69AF-4951-998E-A852B798F2B5}"/>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1AEC68-7399-4342-9BD4-2B60E231FF67}"/>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1255B8-E1E9-438A-99A5-B7D7DD9058D8}"/>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5207EAE-D6A5-4DB5-9A2D-26DF981B897D}"/>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F87A2E-72DF-4E36-9AEB-4F9DF3501799}"/>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64FD7E-65B4-4388-A766-D9F2A21C8C44}"/>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882F4DA-DC22-416E-88AB-F4057E955C08}"/>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94E2ED-BC5E-40F0-9E28-D9C01B82DDBC}"/>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7E3221-3AB8-4AA3-B1AF-44F6DACAA945}"/>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1A3112-4814-4E06-B880-2112FB3C117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5FD9037-545A-44C1-A4D3-D23C52B8DC6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143E69DD-F042-437E-A1F8-8C743C653E91}"/>
            </a:ext>
          </a:extLst>
        </xdr:cNvPr>
        <xdr:cNvCxnSpPr/>
      </xdr:nvCxnSpPr>
      <xdr:spPr>
        <a:xfrm flipV="1">
          <a:off x="4180840" y="5540466"/>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607B9644-A0CC-4445-A3D9-759CD7B313D8}"/>
            </a:ext>
          </a:extLst>
        </xdr:cNvPr>
        <xdr:cNvSpPr txBox="1"/>
      </xdr:nvSpPr>
      <xdr:spPr>
        <a:xfrm>
          <a:off x="4219575" y="68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F0D16B4-C9F9-4388-AEAA-86D04C18B7CA}"/>
            </a:ext>
          </a:extLst>
        </xdr:cNvPr>
        <xdr:cNvCxnSpPr/>
      </xdr:nvCxnSpPr>
      <xdr:spPr>
        <a:xfrm>
          <a:off x="4105275" y="6875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206F2E33-1DFF-47AA-B543-54BC659C4E8B}"/>
            </a:ext>
          </a:extLst>
        </xdr:cNvPr>
        <xdr:cNvSpPr txBox="1"/>
      </xdr:nvSpPr>
      <xdr:spPr>
        <a:xfrm>
          <a:off x="4219575" y="533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979026A8-E429-4B31-99DB-C0D135009D7E}"/>
            </a:ext>
          </a:extLst>
        </xdr:cNvPr>
        <xdr:cNvCxnSpPr/>
      </xdr:nvCxnSpPr>
      <xdr:spPr>
        <a:xfrm>
          <a:off x="4105275" y="55404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FA3DE03C-C3AB-4CF5-A69E-7458CC444C54}"/>
            </a:ext>
          </a:extLst>
        </xdr:cNvPr>
        <xdr:cNvSpPr txBox="1"/>
      </xdr:nvSpPr>
      <xdr:spPr>
        <a:xfrm>
          <a:off x="4219575" y="6324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FBA2C00A-3CFB-4409-A25E-DC985D40B87C}"/>
            </a:ext>
          </a:extLst>
        </xdr:cNvPr>
        <xdr:cNvSpPr/>
      </xdr:nvSpPr>
      <xdr:spPr>
        <a:xfrm>
          <a:off x="4124325" y="63368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CE429880-282A-47BA-B369-7478A5A7248D}"/>
            </a:ext>
          </a:extLst>
        </xdr:cNvPr>
        <xdr:cNvSpPr/>
      </xdr:nvSpPr>
      <xdr:spPr>
        <a:xfrm>
          <a:off x="3381375" y="632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6150F311-DCA0-4F37-BDEA-E8FCED6D6989}"/>
            </a:ext>
          </a:extLst>
        </xdr:cNvPr>
        <xdr:cNvSpPr/>
      </xdr:nvSpPr>
      <xdr:spPr>
        <a:xfrm>
          <a:off x="2571750" y="63251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a:extLst>
            <a:ext uri="{FF2B5EF4-FFF2-40B4-BE49-F238E27FC236}">
              <a16:creationId xmlns:a16="http://schemas.microsoft.com/office/drawing/2014/main" id="{5BE3AE35-CAF4-4067-81C0-A911F8A2E36C}"/>
            </a:ext>
          </a:extLst>
        </xdr:cNvPr>
        <xdr:cNvSpPr/>
      </xdr:nvSpPr>
      <xdr:spPr>
        <a:xfrm>
          <a:off x="1781175" y="6297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a:extLst>
            <a:ext uri="{FF2B5EF4-FFF2-40B4-BE49-F238E27FC236}">
              <a16:creationId xmlns:a16="http://schemas.microsoft.com/office/drawing/2014/main" id="{B2C94F68-3CA9-4795-BF68-64DAA79F393C}"/>
            </a:ext>
          </a:extLst>
        </xdr:cNvPr>
        <xdr:cNvSpPr/>
      </xdr:nvSpPr>
      <xdr:spPr>
        <a:xfrm>
          <a:off x="981075" y="62778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CACA1E-B325-459F-904F-087F069B9DA8}"/>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EC47BD-8FC8-4FD9-A362-FB35EB085D1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5D0BD0-6FCC-448F-AD74-4557F117518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4AFD08-2C52-4DBA-96EA-36DC1568C4A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AE1400-6091-43BF-8AFE-A80AE4F091FB}"/>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a:extLst>
            <a:ext uri="{FF2B5EF4-FFF2-40B4-BE49-F238E27FC236}">
              <a16:creationId xmlns:a16="http://schemas.microsoft.com/office/drawing/2014/main" id="{6B88893C-29C9-4F91-B9BB-BC0381F3F6EA}"/>
            </a:ext>
          </a:extLst>
        </xdr:cNvPr>
        <xdr:cNvSpPr/>
      </xdr:nvSpPr>
      <xdr:spPr>
        <a:xfrm>
          <a:off x="4124325" y="62485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a:extLst>
            <a:ext uri="{FF2B5EF4-FFF2-40B4-BE49-F238E27FC236}">
              <a16:creationId xmlns:a16="http://schemas.microsoft.com/office/drawing/2014/main" id="{3D070FC6-FDD7-4BA9-94BE-E4337EDA98D5}"/>
            </a:ext>
          </a:extLst>
        </xdr:cNvPr>
        <xdr:cNvSpPr txBox="1"/>
      </xdr:nvSpPr>
      <xdr:spPr>
        <a:xfrm>
          <a:off x="4219575"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a:extLst>
            <a:ext uri="{FF2B5EF4-FFF2-40B4-BE49-F238E27FC236}">
              <a16:creationId xmlns:a16="http://schemas.microsoft.com/office/drawing/2014/main" id="{762ADC49-B91C-4F89-BD39-155D865CCDA1}"/>
            </a:ext>
          </a:extLst>
        </xdr:cNvPr>
        <xdr:cNvSpPr/>
      </xdr:nvSpPr>
      <xdr:spPr>
        <a:xfrm>
          <a:off x="3381375" y="6222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139881</xdr:rowOff>
    </xdr:to>
    <xdr:cxnSp macro="">
      <xdr:nvCxnSpPr>
        <xdr:cNvPr id="77" name="直線コネクタ 76">
          <a:extLst>
            <a:ext uri="{FF2B5EF4-FFF2-40B4-BE49-F238E27FC236}">
              <a16:creationId xmlns:a16="http://schemas.microsoft.com/office/drawing/2014/main" id="{AE8B70C4-79EE-4E79-8D23-4713AA3C2ED0}"/>
            </a:ext>
          </a:extLst>
        </xdr:cNvPr>
        <xdr:cNvCxnSpPr/>
      </xdr:nvCxnSpPr>
      <xdr:spPr>
        <a:xfrm>
          <a:off x="3429000" y="6269990"/>
          <a:ext cx="752475"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1EC31A2E-FF25-4654-BA1D-C202B32FD8BC}"/>
            </a:ext>
          </a:extLst>
        </xdr:cNvPr>
        <xdr:cNvSpPr/>
      </xdr:nvSpPr>
      <xdr:spPr>
        <a:xfrm>
          <a:off x="2571750" y="61897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110490</xdr:rowOff>
    </xdr:to>
    <xdr:cxnSp macro="">
      <xdr:nvCxnSpPr>
        <xdr:cNvPr id="79" name="直線コネクタ 78">
          <a:extLst>
            <a:ext uri="{FF2B5EF4-FFF2-40B4-BE49-F238E27FC236}">
              <a16:creationId xmlns:a16="http://schemas.microsoft.com/office/drawing/2014/main" id="{45D8E57A-641E-463B-BE05-A57247B99DDA}"/>
            </a:ext>
          </a:extLst>
        </xdr:cNvPr>
        <xdr:cNvCxnSpPr/>
      </xdr:nvCxnSpPr>
      <xdr:spPr>
        <a:xfrm>
          <a:off x="2619375" y="6246949"/>
          <a:ext cx="80962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37AC2AEE-B8DF-49A3-A7A0-904D1E26FC6A}"/>
            </a:ext>
          </a:extLst>
        </xdr:cNvPr>
        <xdr:cNvSpPr/>
      </xdr:nvSpPr>
      <xdr:spPr>
        <a:xfrm>
          <a:off x="1781175" y="6165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81099</xdr:rowOff>
    </xdr:to>
    <xdr:cxnSp macro="">
      <xdr:nvCxnSpPr>
        <xdr:cNvPr id="81" name="直線コネクタ 80">
          <a:extLst>
            <a:ext uri="{FF2B5EF4-FFF2-40B4-BE49-F238E27FC236}">
              <a16:creationId xmlns:a16="http://schemas.microsoft.com/office/drawing/2014/main" id="{B2FB6A2D-AC68-4339-82C0-0E729B8C94FE}"/>
            </a:ext>
          </a:extLst>
        </xdr:cNvPr>
        <xdr:cNvCxnSpPr/>
      </xdr:nvCxnSpPr>
      <xdr:spPr>
        <a:xfrm>
          <a:off x="1828800" y="6212840"/>
          <a:ext cx="790575"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a:extLst>
            <a:ext uri="{FF2B5EF4-FFF2-40B4-BE49-F238E27FC236}">
              <a16:creationId xmlns:a16="http://schemas.microsoft.com/office/drawing/2014/main" id="{B2AEA4B8-63E4-411F-BBEF-AFE5D6EFD588}"/>
            </a:ext>
          </a:extLst>
        </xdr:cNvPr>
        <xdr:cNvSpPr/>
      </xdr:nvSpPr>
      <xdr:spPr>
        <a:xfrm>
          <a:off x="981075" y="6145258"/>
          <a:ext cx="85725"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B4DF4548-4F45-45EB-9E50-066D8D66372E}"/>
            </a:ext>
          </a:extLst>
        </xdr:cNvPr>
        <xdr:cNvCxnSpPr/>
      </xdr:nvCxnSpPr>
      <xdr:spPr>
        <a:xfrm>
          <a:off x="1028700" y="618335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197523A0-3767-480A-848A-B4D932AC42AA}"/>
            </a:ext>
          </a:extLst>
        </xdr:cNvPr>
        <xdr:cNvSpPr txBox="1"/>
      </xdr:nvSpPr>
      <xdr:spPr>
        <a:xfrm>
          <a:off x="32391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5A91CC01-2873-40A8-AACE-8BAE43D531A2}"/>
            </a:ext>
          </a:extLst>
        </xdr:cNvPr>
        <xdr:cNvSpPr txBox="1"/>
      </xdr:nvSpPr>
      <xdr:spPr>
        <a:xfrm>
          <a:off x="2439044" y="640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6" name="n_3aveValue【道路】&#10;有形固定資産減価償却率">
          <a:extLst>
            <a:ext uri="{FF2B5EF4-FFF2-40B4-BE49-F238E27FC236}">
              <a16:creationId xmlns:a16="http://schemas.microsoft.com/office/drawing/2014/main" id="{2B18E84A-9B20-412C-9AEF-5EB48E68DB9E}"/>
            </a:ext>
          </a:extLst>
        </xdr:cNvPr>
        <xdr:cNvSpPr txBox="1"/>
      </xdr:nvSpPr>
      <xdr:spPr>
        <a:xfrm>
          <a:off x="1648469"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87" name="n_4aveValue【道路】&#10;有形固定資産減価償却率">
          <a:extLst>
            <a:ext uri="{FF2B5EF4-FFF2-40B4-BE49-F238E27FC236}">
              <a16:creationId xmlns:a16="http://schemas.microsoft.com/office/drawing/2014/main" id="{25CD149A-3D67-42AB-BF72-DE0587647BDD}"/>
            </a:ext>
          </a:extLst>
        </xdr:cNvPr>
        <xdr:cNvSpPr txBox="1"/>
      </xdr:nvSpPr>
      <xdr:spPr>
        <a:xfrm>
          <a:off x="848369"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a:extLst>
            <a:ext uri="{FF2B5EF4-FFF2-40B4-BE49-F238E27FC236}">
              <a16:creationId xmlns:a16="http://schemas.microsoft.com/office/drawing/2014/main" id="{F4BA5269-9563-4D4F-B3DA-F25615C3E879}"/>
            </a:ext>
          </a:extLst>
        </xdr:cNvPr>
        <xdr:cNvSpPr txBox="1"/>
      </xdr:nvSpPr>
      <xdr:spPr>
        <a:xfrm>
          <a:off x="3239144"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9" name="n_2mainValue【道路】&#10;有形固定資産減価償却率">
          <a:extLst>
            <a:ext uri="{FF2B5EF4-FFF2-40B4-BE49-F238E27FC236}">
              <a16:creationId xmlns:a16="http://schemas.microsoft.com/office/drawing/2014/main" id="{28B6E289-CB81-4BCF-9E29-DD4D7A1FC827}"/>
            </a:ext>
          </a:extLst>
        </xdr:cNvPr>
        <xdr:cNvSpPr txBox="1"/>
      </xdr:nvSpPr>
      <xdr:spPr>
        <a:xfrm>
          <a:off x="2439044"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90" name="n_3mainValue【道路】&#10;有形固定資産減価償却率">
          <a:extLst>
            <a:ext uri="{FF2B5EF4-FFF2-40B4-BE49-F238E27FC236}">
              <a16:creationId xmlns:a16="http://schemas.microsoft.com/office/drawing/2014/main" id="{D0FB6B5E-7F8F-45F2-AF22-9F701DFC03C7}"/>
            </a:ext>
          </a:extLst>
        </xdr:cNvPr>
        <xdr:cNvSpPr txBox="1"/>
      </xdr:nvSpPr>
      <xdr:spPr>
        <a:xfrm>
          <a:off x="1648469"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91" name="n_4mainValue【道路】&#10;有形固定資産減価償却率">
          <a:extLst>
            <a:ext uri="{FF2B5EF4-FFF2-40B4-BE49-F238E27FC236}">
              <a16:creationId xmlns:a16="http://schemas.microsoft.com/office/drawing/2014/main" id="{2788F047-4218-4303-BA2D-8A8AFAF4148C}"/>
            </a:ext>
          </a:extLst>
        </xdr:cNvPr>
        <xdr:cNvSpPr txBox="1"/>
      </xdr:nvSpPr>
      <xdr:spPr>
        <a:xfrm>
          <a:off x="848369" y="592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B5C2F3-C323-4896-BAE7-1C34A85DFE7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B2D545-75B5-48ED-B5BA-08BE2532CA14}"/>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214416-7F9F-4D31-AD34-9A14773CBA4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701BF6-27A2-4035-94B2-80BB81775060}"/>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4DE3D35-9F71-459C-849E-79A1A1016D6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1DD7515-760C-42C7-9BB2-ADDA94592C5B}"/>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E1F5091-3F02-4852-B70F-96BA2DFE35C7}"/>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0E2DC16-D899-4EEA-8857-03AD428607D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0127984-FB0C-468E-A195-5D59D3AA8E4C}"/>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2A3B05-0538-4E7A-9568-FE3C6BF0A23B}"/>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2141152-138D-4CD8-B584-74FFFA17908E}"/>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4D97B3C-9471-44C2-988A-9C5D89B1C8D1}"/>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CEE93AF-2847-4F08-90D6-BC84E0D8789A}"/>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9F1D09A2-3673-4FBA-9D4D-68D5FD1F155D}"/>
            </a:ext>
          </a:extLst>
        </xdr:cNvPr>
        <xdr:cNvSpPr txBox="1"/>
      </xdr:nvSpPr>
      <xdr:spPr>
        <a:xfrm>
          <a:off x="54212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56FAF7E-6319-4EA8-B7E9-037CB16DE9F8}"/>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6C3FD449-AB83-4D0B-B3FB-5F8E94E8A443}"/>
            </a:ext>
          </a:extLst>
        </xdr:cNvPr>
        <xdr:cNvSpPr txBox="1"/>
      </xdr:nvSpPr>
      <xdr:spPr>
        <a:xfrm>
          <a:off x="54212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E0CC397-F0F9-483B-B5B7-AF2964E7CB61}"/>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E6F3D56B-D04B-45E0-A29C-CC17D1DC8DAE}"/>
            </a:ext>
          </a:extLst>
        </xdr:cNvPr>
        <xdr:cNvSpPr txBox="1"/>
      </xdr:nvSpPr>
      <xdr:spPr>
        <a:xfrm>
          <a:off x="54212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550551D-E5A5-4ABF-AC26-6C685A83C80C}"/>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343A5753-4FD1-46A2-9803-6A729A08AAAB}"/>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0315CF2-3CC2-47FA-B77F-F646BBE2FBC4}"/>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7634C085-439B-44E6-BAA6-C779EEB40B66}"/>
            </a:ext>
          </a:extLst>
        </xdr:cNvPr>
        <xdr:cNvCxnSpPr/>
      </xdr:nvCxnSpPr>
      <xdr:spPr>
        <a:xfrm flipV="1">
          <a:off x="9429115" y="5544817"/>
          <a:ext cx="0" cy="123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6EBC4DE1-35A8-406E-B1A5-1F0CF0A49E99}"/>
            </a:ext>
          </a:extLst>
        </xdr:cNvPr>
        <xdr:cNvSpPr txBox="1"/>
      </xdr:nvSpPr>
      <xdr:spPr>
        <a:xfrm>
          <a:off x="9467850" y="67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6DF21235-9595-45E5-A329-7E4D855E0D60}"/>
            </a:ext>
          </a:extLst>
        </xdr:cNvPr>
        <xdr:cNvCxnSpPr/>
      </xdr:nvCxnSpPr>
      <xdr:spPr>
        <a:xfrm>
          <a:off x="9363075" y="67800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AD0C20F7-D534-41F2-ABE0-910B9FD3B604}"/>
            </a:ext>
          </a:extLst>
        </xdr:cNvPr>
        <xdr:cNvSpPr txBox="1"/>
      </xdr:nvSpPr>
      <xdr:spPr>
        <a:xfrm>
          <a:off x="9467850" y="533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75D7BFBD-ADCB-436D-BB0C-6544ABDD9BB7}"/>
            </a:ext>
          </a:extLst>
        </xdr:cNvPr>
        <xdr:cNvCxnSpPr/>
      </xdr:nvCxnSpPr>
      <xdr:spPr>
        <a:xfrm>
          <a:off x="9363075" y="55448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F0F7A078-0D1E-4D98-A5A8-D1CFB45D570F}"/>
            </a:ext>
          </a:extLst>
        </xdr:cNvPr>
        <xdr:cNvSpPr txBox="1"/>
      </xdr:nvSpPr>
      <xdr:spPr>
        <a:xfrm>
          <a:off x="9467850" y="645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FA8562CF-3BE3-4974-8238-EEE5DB278C03}"/>
            </a:ext>
          </a:extLst>
        </xdr:cNvPr>
        <xdr:cNvSpPr/>
      </xdr:nvSpPr>
      <xdr:spPr>
        <a:xfrm>
          <a:off x="9401175" y="65893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F44B0790-AA2B-4F45-8E99-EE2BDD570551}"/>
            </a:ext>
          </a:extLst>
        </xdr:cNvPr>
        <xdr:cNvSpPr/>
      </xdr:nvSpPr>
      <xdr:spPr>
        <a:xfrm>
          <a:off x="8639175" y="6600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a:extLst>
            <a:ext uri="{FF2B5EF4-FFF2-40B4-BE49-F238E27FC236}">
              <a16:creationId xmlns:a16="http://schemas.microsoft.com/office/drawing/2014/main" id="{03F6BA9F-5DA0-4ACB-AD91-2370B877363A}"/>
            </a:ext>
          </a:extLst>
        </xdr:cNvPr>
        <xdr:cNvSpPr/>
      </xdr:nvSpPr>
      <xdr:spPr>
        <a:xfrm>
          <a:off x="7839075" y="6612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a:extLst>
            <a:ext uri="{FF2B5EF4-FFF2-40B4-BE49-F238E27FC236}">
              <a16:creationId xmlns:a16="http://schemas.microsoft.com/office/drawing/2014/main" id="{D72957DD-FBFF-4819-AA71-B17CFA2EB353}"/>
            </a:ext>
          </a:extLst>
        </xdr:cNvPr>
        <xdr:cNvSpPr/>
      </xdr:nvSpPr>
      <xdr:spPr>
        <a:xfrm>
          <a:off x="7029450" y="66176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a:extLst>
            <a:ext uri="{FF2B5EF4-FFF2-40B4-BE49-F238E27FC236}">
              <a16:creationId xmlns:a16="http://schemas.microsoft.com/office/drawing/2014/main" id="{1608150A-96D8-42FF-B52B-968A93B9EC61}"/>
            </a:ext>
          </a:extLst>
        </xdr:cNvPr>
        <xdr:cNvSpPr/>
      </xdr:nvSpPr>
      <xdr:spPr>
        <a:xfrm>
          <a:off x="6238875" y="6619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D0B3B0D-5346-4304-BCCF-50ED68082B90}"/>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6DC516-D01E-43FB-AD32-0517885C435F}"/>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D877E6-F10B-450A-A626-A2F4E748EB6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D0932A-9F41-4C01-835C-BB6C7AC5BF7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A4371C-2F1A-4F0E-9F39-369B40048BB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162386</xdr:rowOff>
    </xdr:from>
    <xdr:to>
      <xdr:col>55</xdr:col>
      <xdr:colOff>50800</xdr:colOff>
      <xdr:row>41</xdr:row>
      <xdr:rowOff>92536</xdr:rowOff>
    </xdr:to>
    <xdr:sp macro="" textlink="">
      <xdr:nvSpPr>
        <xdr:cNvPr id="129" name="楕円 128">
          <a:extLst>
            <a:ext uri="{FF2B5EF4-FFF2-40B4-BE49-F238E27FC236}">
              <a16:creationId xmlns:a16="http://schemas.microsoft.com/office/drawing/2014/main" id="{2155A0FD-BC4B-4C0F-84BF-1C9611323A52}"/>
            </a:ext>
          </a:extLst>
        </xdr:cNvPr>
        <xdr:cNvSpPr/>
      </xdr:nvSpPr>
      <xdr:spPr>
        <a:xfrm>
          <a:off x="9401175" y="66457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84408</xdr:rowOff>
    </xdr:from>
    <xdr:ext cx="534377" cy="259045"/>
    <xdr:sp macro="" textlink="">
      <xdr:nvSpPr>
        <xdr:cNvPr id="130" name="【道路】&#10;一人当たり延長該当値テキスト">
          <a:extLst>
            <a:ext uri="{FF2B5EF4-FFF2-40B4-BE49-F238E27FC236}">
              <a16:creationId xmlns:a16="http://schemas.microsoft.com/office/drawing/2014/main" id="{C0FBA1A6-80BB-4880-92B9-DA521E7C6386}"/>
            </a:ext>
          </a:extLst>
        </xdr:cNvPr>
        <xdr:cNvSpPr txBox="1"/>
      </xdr:nvSpPr>
      <xdr:spPr>
        <a:xfrm>
          <a:off x="9467850" y="65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165502</xdr:rowOff>
    </xdr:from>
    <xdr:to>
      <xdr:col>50</xdr:col>
      <xdr:colOff>165100</xdr:colOff>
      <xdr:row>41</xdr:row>
      <xdr:rowOff>95652</xdr:rowOff>
    </xdr:to>
    <xdr:sp macro="" textlink="">
      <xdr:nvSpPr>
        <xdr:cNvPr id="131" name="楕円 130">
          <a:extLst>
            <a:ext uri="{FF2B5EF4-FFF2-40B4-BE49-F238E27FC236}">
              <a16:creationId xmlns:a16="http://schemas.microsoft.com/office/drawing/2014/main" id="{485E2F7A-BDF0-40D5-AD6A-3DE33CD0AA04}"/>
            </a:ext>
          </a:extLst>
        </xdr:cNvPr>
        <xdr:cNvSpPr/>
      </xdr:nvSpPr>
      <xdr:spPr>
        <a:xfrm>
          <a:off x="8639175" y="6648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41736</xdr:rowOff>
    </xdr:from>
    <xdr:to>
      <xdr:col>55</xdr:col>
      <xdr:colOff>0</xdr:colOff>
      <xdr:row>41</xdr:row>
      <xdr:rowOff>44852</xdr:rowOff>
    </xdr:to>
    <xdr:cxnSp macro="">
      <xdr:nvCxnSpPr>
        <xdr:cNvPr id="132" name="直線コネクタ 131">
          <a:extLst>
            <a:ext uri="{FF2B5EF4-FFF2-40B4-BE49-F238E27FC236}">
              <a16:creationId xmlns:a16="http://schemas.microsoft.com/office/drawing/2014/main" id="{DE5C7896-7DE9-47D0-8FFE-0AA8CD578065}"/>
            </a:ext>
          </a:extLst>
        </xdr:cNvPr>
        <xdr:cNvCxnSpPr/>
      </xdr:nvCxnSpPr>
      <xdr:spPr>
        <a:xfrm flipV="1">
          <a:off x="8686800" y="6693361"/>
          <a:ext cx="74295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168663</xdr:rowOff>
    </xdr:from>
    <xdr:to>
      <xdr:col>46</xdr:col>
      <xdr:colOff>38100</xdr:colOff>
      <xdr:row>41</xdr:row>
      <xdr:rowOff>98813</xdr:rowOff>
    </xdr:to>
    <xdr:sp macro="" textlink="">
      <xdr:nvSpPr>
        <xdr:cNvPr id="133" name="楕円 132">
          <a:extLst>
            <a:ext uri="{FF2B5EF4-FFF2-40B4-BE49-F238E27FC236}">
              <a16:creationId xmlns:a16="http://schemas.microsoft.com/office/drawing/2014/main" id="{7B28D0F1-776F-4461-84D4-04CBBAF9C5AB}"/>
            </a:ext>
          </a:extLst>
        </xdr:cNvPr>
        <xdr:cNvSpPr/>
      </xdr:nvSpPr>
      <xdr:spPr>
        <a:xfrm>
          <a:off x="7839075" y="66456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44852</xdr:rowOff>
    </xdr:from>
    <xdr:to>
      <xdr:col>50</xdr:col>
      <xdr:colOff>114300</xdr:colOff>
      <xdr:row>41</xdr:row>
      <xdr:rowOff>48013</xdr:rowOff>
    </xdr:to>
    <xdr:cxnSp macro="">
      <xdr:nvCxnSpPr>
        <xdr:cNvPr id="134" name="直線コネクタ 133">
          <a:extLst>
            <a:ext uri="{FF2B5EF4-FFF2-40B4-BE49-F238E27FC236}">
              <a16:creationId xmlns:a16="http://schemas.microsoft.com/office/drawing/2014/main" id="{08289DC2-649A-422D-9D7B-BAAD69A8F548}"/>
            </a:ext>
          </a:extLst>
        </xdr:cNvPr>
        <xdr:cNvCxnSpPr/>
      </xdr:nvCxnSpPr>
      <xdr:spPr>
        <a:xfrm flipV="1">
          <a:off x="7886700" y="66964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170952</xdr:rowOff>
    </xdr:from>
    <xdr:to>
      <xdr:col>41</xdr:col>
      <xdr:colOff>101600</xdr:colOff>
      <xdr:row>41</xdr:row>
      <xdr:rowOff>101102</xdr:rowOff>
    </xdr:to>
    <xdr:sp macro="" textlink="">
      <xdr:nvSpPr>
        <xdr:cNvPr id="135" name="楕円 134">
          <a:extLst>
            <a:ext uri="{FF2B5EF4-FFF2-40B4-BE49-F238E27FC236}">
              <a16:creationId xmlns:a16="http://schemas.microsoft.com/office/drawing/2014/main" id="{94FA145D-CC7D-45C7-9E33-4BC0E719DD3B}"/>
            </a:ext>
          </a:extLst>
        </xdr:cNvPr>
        <xdr:cNvSpPr/>
      </xdr:nvSpPr>
      <xdr:spPr>
        <a:xfrm>
          <a:off x="7029450" y="66479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48013</xdr:rowOff>
    </xdr:from>
    <xdr:to>
      <xdr:col>45</xdr:col>
      <xdr:colOff>177800</xdr:colOff>
      <xdr:row>41</xdr:row>
      <xdr:rowOff>50302</xdr:rowOff>
    </xdr:to>
    <xdr:cxnSp macro="">
      <xdr:nvCxnSpPr>
        <xdr:cNvPr id="136" name="直線コネクタ 135">
          <a:extLst>
            <a:ext uri="{FF2B5EF4-FFF2-40B4-BE49-F238E27FC236}">
              <a16:creationId xmlns:a16="http://schemas.microsoft.com/office/drawing/2014/main" id="{BE3AFA94-0834-4CD7-8EAD-47F96DF9D102}"/>
            </a:ext>
          </a:extLst>
        </xdr:cNvPr>
        <xdr:cNvCxnSpPr/>
      </xdr:nvCxnSpPr>
      <xdr:spPr>
        <a:xfrm flipV="1">
          <a:off x="7077075" y="6693288"/>
          <a:ext cx="809625"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2565</xdr:rowOff>
    </xdr:from>
    <xdr:to>
      <xdr:col>36</xdr:col>
      <xdr:colOff>165100</xdr:colOff>
      <xdr:row>41</xdr:row>
      <xdr:rowOff>104165</xdr:rowOff>
    </xdr:to>
    <xdr:sp macro="" textlink="">
      <xdr:nvSpPr>
        <xdr:cNvPr id="137" name="楕円 136">
          <a:extLst>
            <a:ext uri="{FF2B5EF4-FFF2-40B4-BE49-F238E27FC236}">
              <a16:creationId xmlns:a16="http://schemas.microsoft.com/office/drawing/2014/main" id="{7EB8C713-5DE5-4551-BFF1-6B65E7215C6F}"/>
            </a:ext>
          </a:extLst>
        </xdr:cNvPr>
        <xdr:cNvSpPr/>
      </xdr:nvSpPr>
      <xdr:spPr>
        <a:xfrm>
          <a:off x="6238875" y="6651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50302</xdr:rowOff>
    </xdr:from>
    <xdr:to>
      <xdr:col>41</xdr:col>
      <xdr:colOff>50800</xdr:colOff>
      <xdr:row>41</xdr:row>
      <xdr:rowOff>53365</xdr:rowOff>
    </xdr:to>
    <xdr:cxnSp macro="">
      <xdr:nvCxnSpPr>
        <xdr:cNvPr id="138" name="直線コネクタ 137">
          <a:extLst>
            <a:ext uri="{FF2B5EF4-FFF2-40B4-BE49-F238E27FC236}">
              <a16:creationId xmlns:a16="http://schemas.microsoft.com/office/drawing/2014/main" id="{C263CDCB-A95B-4776-B50A-5EB564033FD9}"/>
            </a:ext>
          </a:extLst>
        </xdr:cNvPr>
        <xdr:cNvCxnSpPr/>
      </xdr:nvCxnSpPr>
      <xdr:spPr>
        <a:xfrm flipV="1">
          <a:off x="6286500" y="6695577"/>
          <a:ext cx="790575"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EED381B9-3217-4839-B2D4-AA58C27DFD14}"/>
            </a:ext>
          </a:extLst>
        </xdr:cNvPr>
        <xdr:cNvSpPr txBox="1"/>
      </xdr:nvSpPr>
      <xdr:spPr>
        <a:xfrm>
          <a:off x="8429136" y="63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76117</xdr:rowOff>
    </xdr:from>
    <xdr:ext cx="534377" cy="259045"/>
    <xdr:sp macro="" textlink="">
      <xdr:nvSpPr>
        <xdr:cNvPr id="140" name="n_2aveValue【道路】&#10;一人当たり延長">
          <a:extLst>
            <a:ext uri="{FF2B5EF4-FFF2-40B4-BE49-F238E27FC236}">
              <a16:creationId xmlns:a16="http://schemas.microsoft.com/office/drawing/2014/main" id="{08D36E58-E25B-4940-9150-F69EFD02FC52}"/>
            </a:ext>
          </a:extLst>
        </xdr:cNvPr>
        <xdr:cNvSpPr txBox="1"/>
      </xdr:nvSpPr>
      <xdr:spPr>
        <a:xfrm>
          <a:off x="7648086" y="64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77825</xdr:rowOff>
    </xdr:from>
    <xdr:ext cx="534377" cy="259045"/>
    <xdr:sp macro="" textlink="">
      <xdr:nvSpPr>
        <xdr:cNvPr id="141" name="n_3aveValue【道路】&#10;一人当たり延長">
          <a:extLst>
            <a:ext uri="{FF2B5EF4-FFF2-40B4-BE49-F238E27FC236}">
              <a16:creationId xmlns:a16="http://schemas.microsoft.com/office/drawing/2014/main" id="{FA00EC95-4F86-4006-AE89-6E24E4AD3E4C}"/>
            </a:ext>
          </a:extLst>
        </xdr:cNvPr>
        <xdr:cNvSpPr txBox="1"/>
      </xdr:nvSpPr>
      <xdr:spPr>
        <a:xfrm>
          <a:off x="6847986" y="64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79887</xdr:rowOff>
    </xdr:from>
    <xdr:ext cx="534377" cy="259045"/>
    <xdr:sp macro="" textlink="">
      <xdr:nvSpPr>
        <xdr:cNvPr id="142" name="n_4aveValue【道路】&#10;一人当たり延長">
          <a:extLst>
            <a:ext uri="{FF2B5EF4-FFF2-40B4-BE49-F238E27FC236}">
              <a16:creationId xmlns:a16="http://schemas.microsoft.com/office/drawing/2014/main" id="{0F81A427-98EA-4CBE-970F-4C70EBF44A9E}"/>
            </a:ext>
          </a:extLst>
        </xdr:cNvPr>
        <xdr:cNvSpPr txBox="1"/>
      </xdr:nvSpPr>
      <xdr:spPr>
        <a:xfrm>
          <a:off x="6038361" y="6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86779</xdr:rowOff>
    </xdr:from>
    <xdr:ext cx="534377" cy="259045"/>
    <xdr:sp macro="" textlink="">
      <xdr:nvSpPr>
        <xdr:cNvPr id="143" name="n_1mainValue【道路】&#10;一人当たり延長">
          <a:extLst>
            <a:ext uri="{FF2B5EF4-FFF2-40B4-BE49-F238E27FC236}">
              <a16:creationId xmlns:a16="http://schemas.microsoft.com/office/drawing/2014/main" id="{BA097467-685B-439D-A449-79703AD143E8}"/>
            </a:ext>
          </a:extLst>
        </xdr:cNvPr>
        <xdr:cNvSpPr txBox="1"/>
      </xdr:nvSpPr>
      <xdr:spPr>
        <a:xfrm>
          <a:off x="8429136" y="6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89940</xdr:rowOff>
    </xdr:from>
    <xdr:ext cx="534377" cy="259045"/>
    <xdr:sp macro="" textlink="">
      <xdr:nvSpPr>
        <xdr:cNvPr id="144" name="n_2mainValue【道路】&#10;一人当たり延長">
          <a:extLst>
            <a:ext uri="{FF2B5EF4-FFF2-40B4-BE49-F238E27FC236}">
              <a16:creationId xmlns:a16="http://schemas.microsoft.com/office/drawing/2014/main" id="{624B57B4-5D4E-4C92-AE9B-F059B912D113}"/>
            </a:ext>
          </a:extLst>
        </xdr:cNvPr>
        <xdr:cNvSpPr txBox="1"/>
      </xdr:nvSpPr>
      <xdr:spPr>
        <a:xfrm>
          <a:off x="7648086" y="67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92229</xdr:rowOff>
    </xdr:from>
    <xdr:ext cx="534377" cy="259045"/>
    <xdr:sp macro="" textlink="">
      <xdr:nvSpPr>
        <xdr:cNvPr id="145" name="n_3mainValue【道路】&#10;一人当たり延長">
          <a:extLst>
            <a:ext uri="{FF2B5EF4-FFF2-40B4-BE49-F238E27FC236}">
              <a16:creationId xmlns:a16="http://schemas.microsoft.com/office/drawing/2014/main" id="{0FEF7BED-D95B-4009-8D5F-3F712C1333CA}"/>
            </a:ext>
          </a:extLst>
        </xdr:cNvPr>
        <xdr:cNvSpPr txBox="1"/>
      </xdr:nvSpPr>
      <xdr:spPr>
        <a:xfrm>
          <a:off x="6847986" y="67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95292</xdr:rowOff>
    </xdr:from>
    <xdr:ext cx="534377" cy="259045"/>
    <xdr:sp macro="" textlink="">
      <xdr:nvSpPr>
        <xdr:cNvPr id="146" name="n_4mainValue【道路】&#10;一人当たり延長">
          <a:extLst>
            <a:ext uri="{FF2B5EF4-FFF2-40B4-BE49-F238E27FC236}">
              <a16:creationId xmlns:a16="http://schemas.microsoft.com/office/drawing/2014/main" id="{B6F710A5-C9C0-4C5C-A491-21E2AF6F7069}"/>
            </a:ext>
          </a:extLst>
        </xdr:cNvPr>
        <xdr:cNvSpPr txBox="1"/>
      </xdr:nvSpPr>
      <xdr:spPr>
        <a:xfrm>
          <a:off x="6038361" y="67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72E2CF9-93B2-4DF1-8ED8-EF2158E1201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ECB6CC7-32A7-47A8-ACE6-031DA21F0234}"/>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45278A1-638A-497C-AE99-C9FB7AB31E0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37A7B7A-650E-4B96-AD15-DDF8341B508C}"/>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461DD29-1F00-4E41-B163-38726EC467EB}"/>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ACF87E3-4150-4A3E-B33C-3E04FE73132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B470B7E-79ED-4079-A981-6A0E8EA3D2C4}"/>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79B2665-2069-4055-80F9-E1D225C7CE4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9279561-A286-4138-AFBE-0A686DEA68ED}"/>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B744862-4AD4-45D2-ABB5-CA33822AFE5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8177AFA-A0F7-43DB-B9E1-3C1B586CEEA9}"/>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D966C0E-CE04-4CC4-9AFA-4AEDDAE07CF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3D3C002-1F17-48EA-B863-EEC5CAA14F30}"/>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F5CB95B-D78C-4BF5-AEC3-77BE7230546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C083D6D-6661-479A-A375-63E6E06F78B7}"/>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95BD78D-985E-49D3-A679-F5255AE2CFC2}"/>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3FA8FBD-A482-4019-B637-98408DAE3037}"/>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CED23EE-CDD5-4F07-BC6A-5BD2BA0AB9F0}"/>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0E81A30-BC64-44B9-90C5-B42E58E4D070}"/>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7CC75FD-2CD2-4E1A-83F8-29BFDA6DC872}"/>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A6C30195-6D4B-4187-9841-6D7FA4F5F088}"/>
            </a:ext>
          </a:extLst>
        </xdr:cNvPr>
        <xdr:cNvSpPr txBox="1"/>
      </xdr:nvSpPr>
      <xdr:spPr>
        <a:xfrm>
          <a:off x="3881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BF9F7AD-6F35-44CC-8CA0-2409CE45EE91}"/>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A15A3CD-33BF-4DFC-9581-C7A0B8D367A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597B1165-979B-41EC-BC02-CB100EBD6B32}"/>
            </a:ext>
          </a:extLst>
        </xdr:cNvPr>
        <xdr:cNvCxnSpPr/>
      </xdr:nvCxnSpPr>
      <xdr:spPr>
        <a:xfrm flipV="1">
          <a:off x="4180840" y="9010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5415CBD9-4BF3-48E3-9E85-65DBA41A45A9}"/>
            </a:ext>
          </a:extLst>
        </xdr:cNvPr>
        <xdr:cNvSpPr txBox="1"/>
      </xdr:nvSpPr>
      <xdr:spPr>
        <a:xfrm>
          <a:off x="4219575"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546938A5-E70B-4D49-9515-92D09EE16A7A}"/>
            </a:ext>
          </a:extLst>
        </xdr:cNvPr>
        <xdr:cNvCxnSpPr/>
      </xdr:nvCxnSpPr>
      <xdr:spPr>
        <a:xfrm>
          <a:off x="4105275" y="1021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F00B1666-3D14-4776-9462-4CA19CB815FD}"/>
            </a:ext>
          </a:extLst>
        </xdr:cNvPr>
        <xdr:cNvSpPr txBox="1"/>
      </xdr:nvSpPr>
      <xdr:spPr>
        <a:xfrm>
          <a:off x="4219575" y="8798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7F583B22-C425-46DC-8756-365C63874F73}"/>
            </a:ext>
          </a:extLst>
        </xdr:cNvPr>
        <xdr:cNvCxnSpPr/>
      </xdr:nvCxnSpPr>
      <xdr:spPr>
        <a:xfrm>
          <a:off x="41052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BE0D418-4F7D-429A-BB4B-D6049B625E76}"/>
            </a:ext>
          </a:extLst>
        </xdr:cNvPr>
        <xdr:cNvSpPr txBox="1"/>
      </xdr:nvSpPr>
      <xdr:spPr>
        <a:xfrm>
          <a:off x="4219575" y="9601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F4538531-AA30-4A5B-975E-FDF9775DE0C9}"/>
            </a:ext>
          </a:extLst>
        </xdr:cNvPr>
        <xdr:cNvSpPr/>
      </xdr:nvSpPr>
      <xdr:spPr>
        <a:xfrm>
          <a:off x="4124325" y="9737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C99DC6E9-D28E-467F-BE15-FBB85C53204B}"/>
            </a:ext>
          </a:extLst>
        </xdr:cNvPr>
        <xdr:cNvSpPr/>
      </xdr:nvSpPr>
      <xdr:spPr>
        <a:xfrm>
          <a:off x="3381375" y="9725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フローチャート: 判断 177">
          <a:extLst>
            <a:ext uri="{FF2B5EF4-FFF2-40B4-BE49-F238E27FC236}">
              <a16:creationId xmlns:a16="http://schemas.microsoft.com/office/drawing/2014/main" id="{363A0631-597B-42F9-B2E5-8311A6611C51}"/>
            </a:ext>
          </a:extLst>
        </xdr:cNvPr>
        <xdr:cNvSpPr/>
      </xdr:nvSpPr>
      <xdr:spPr>
        <a:xfrm>
          <a:off x="2571750" y="97510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15240</xdr:rowOff>
    </xdr:from>
    <xdr:to>
      <xdr:col>10</xdr:col>
      <xdr:colOff>165100</xdr:colOff>
      <xdr:row>60</xdr:row>
      <xdr:rowOff>116840</xdr:rowOff>
    </xdr:to>
    <xdr:sp macro="" textlink="">
      <xdr:nvSpPr>
        <xdr:cNvPr id="179" name="フローチャート: 判断 178">
          <a:extLst>
            <a:ext uri="{FF2B5EF4-FFF2-40B4-BE49-F238E27FC236}">
              <a16:creationId xmlns:a16="http://schemas.microsoft.com/office/drawing/2014/main" id="{0AB0C888-93B3-4CE2-948E-62ACFCA2A709}"/>
            </a:ext>
          </a:extLst>
        </xdr:cNvPr>
        <xdr:cNvSpPr/>
      </xdr:nvSpPr>
      <xdr:spPr>
        <a:xfrm>
          <a:off x="1781175" y="9737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146050</xdr:rowOff>
    </xdr:from>
    <xdr:to>
      <xdr:col>6</xdr:col>
      <xdr:colOff>38100</xdr:colOff>
      <xdr:row>60</xdr:row>
      <xdr:rowOff>76200</xdr:rowOff>
    </xdr:to>
    <xdr:sp macro="" textlink="">
      <xdr:nvSpPr>
        <xdr:cNvPr id="180" name="フローチャート: 判断 179">
          <a:extLst>
            <a:ext uri="{FF2B5EF4-FFF2-40B4-BE49-F238E27FC236}">
              <a16:creationId xmlns:a16="http://schemas.microsoft.com/office/drawing/2014/main" id="{7BD58A7F-F25B-48F5-9107-F59DC7416414}"/>
            </a:ext>
          </a:extLst>
        </xdr:cNvPr>
        <xdr:cNvSpPr/>
      </xdr:nvSpPr>
      <xdr:spPr>
        <a:xfrm>
          <a:off x="9810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4C2AA2A-157C-4D4A-A209-5F9368D5F78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7F4D69-7F3C-4F7C-9F78-0DC58321EE3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6329778-983D-4350-A76F-CADB7F30B5B9}"/>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145441-D5E8-4957-A55D-11B7AA7170D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B9EF45-2181-41EF-B882-1F0FB61F03CB}"/>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6" name="楕円 185">
          <a:extLst>
            <a:ext uri="{FF2B5EF4-FFF2-40B4-BE49-F238E27FC236}">
              <a16:creationId xmlns:a16="http://schemas.microsoft.com/office/drawing/2014/main" id="{0639BB9A-5B17-4846-96D0-692FB6FD866A}"/>
            </a:ext>
          </a:extLst>
        </xdr:cNvPr>
        <xdr:cNvSpPr/>
      </xdr:nvSpPr>
      <xdr:spPr>
        <a:xfrm>
          <a:off x="4124325" y="9784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1CABF43-703E-4E6C-9C84-8EF8CCDCC22E}"/>
            </a:ext>
          </a:extLst>
        </xdr:cNvPr>
        <xdr:cNvSpPr txBox="1"/>
      </xdr:nvSpPr>
      <xdr:spPr>
        <a:xfrm>
          <a:off x="4219575"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43180</xdr:rowOff>
    </xdr:from>
    <xdr:to>
      <xdr:col>20</xdr:col>
      <xdr:colOff>38100</xdr:colOff>
      <xdr:row>60</xdr:row>
      <xdr:rowOff>144780</xdr:rowOff>
    </xdr:to>
    <xdr:sp macro="" textlink="">
      <xdr:nvSpPr>
        <xdr:cNvPr id="188" name="楕円 187">
          <a:extLst>
            <a:ext uri="{FF2B5EF4-FFF2-40B4-BE49-F238E27FC236}">
              <a16:creationId xmlns:a16="http://schemas.microsoft.com/office/drawing/2014/main" id="{ECB5451C-72C9-410F-9C53-3FFB9EC02D6B}"/>
            </a:ext>
          </a:extLst>
        </xdr:cNvPr>
        <xdr:cNvSpPr/>
      </xdr:nvSpPr>
      <xdr:spPr>
        <a:xfrm>
          <a:off x="3381375" y="9771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93980</xdr:rowOff>
    </xdr:from>
    <xdr:to>
      <xdr:col>24</xdr:col>
      <xdr:colOff>63500</xdr:colOff>
      <xdr:row>60</xdr:row>
      <xdr:rowOff>110490</xdr:rowOff>
    </xdr:to>
    <xdr:cxnSp macro="">
      <xdr:nvCxnSpPr>
        <xdr:cNvPr id="189" name="直線コネクタ 188">
          <a:extLst>
            <a:ext uri="{FF2B5EF4-FFF2-40B4-BE49-F238E27FC236}">
              <a16:creationId xmlns:a16="http://schemas.microsoft.com/office/drawing/2014/main" id="{79AA7410-FCA2-4258-B639-3643DB3AE7D4}"/>
            </a:ext>
          </a:extLst>
        </xdr:cNvPr>
        <xdr:cNvCxnSpPr/>
      </xdr:nvCxnSpPr>
      <xdr:spPr>
        <a:xfrm>
          <a:off x="3429000" y="9819005"/>
          <a:ext cx="7524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0" name="楕円 189">
          <a:extLst>
            <a:ext uri="{FF2B5EF4-FFF2-40B4-BE49-F238E27FC236}">
              <a16:creationId xmlns:a16="http://schemas.microsoft.com/office/drawing/2014/main" id="{1635C0E0-2DD7-4892-98B7-4A20B729D5D7}"/>
            </a:ext>
          </a:extLst>
        </xdr:cNvPr>
        <xdr:cNvSpPr/>
      </xdr:nvSpPr>
      <xdr:spPr>
        <a:xfrm>
          <a:off x="2571750" y="9773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93980</xdr:rowOff>
    </xdr:from>
    <xdr:to>
      <xdr:col>19</xdr:col>
      <xdr:colOff>177800</xdr:colOff>
      <xdr:row>60</xdr:row>
      <xdr:rowOff>102870</xdr:rowOff>
    </xdr:to>
    <xdr:cxnSp macro="">
      <xdr:nvCxnSpPr>
        <xdr:cNvPr id="191" name="直線コネクタ 190">
          <a:extLst>
            <a:ext uri="{FF2B5EF4-FFF2-40B4-BE49-F238E27FC236}">
              <a16:creationId xmlns:a16="http://schemas.microsoft.com/office/drawing/2014/main" id="{9D6F1155-F35E-4DCB-ADD3-747288287230}"/>
            </a:ext>
          </a:extLst>
        </xdr:cNvPr>
        <xdr:cNvCxnSpPr/>
      </xdr:nvCxnSpPr>
      <xdr:spPr>
        <a:xfrm flipV="1">
          <a:off x="2619375" y="9819005"/>
          <a:ext cx="80962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34290</xdr:rowOff>
    </xdr:from>
    <xdr:to>
      <xdr:col>10</xdr:col>
      <xdr:colOff>165100</xdr:colOff>
      <xdr:row>60</xdr:row>
      <xdr:rowOff>135890</xdr:rowOff>
    </xdr:to>
    <xdr:sp macro="" textlink="">
      <xdr:nvSpPr>
        <xdr:cNvPr id="192" name="楕円 191">
          <a:extLst>
            <a:ext uri="{FF2B5EF4-FFF2-40B4-BE49-F238E27FC236}">
              <a16:creationId xmlns:a16="http://schemas.microsoft.com/office/drawing/2014/main" id="{7789ED00-0F4A-4345-B48A-8A5ACCDCE8E1}"/>
            </a:ext>
          </a:extLst>
        </xdr:cNvPr>
        <xdr:cNvSpPr/>
      </xdr:nvSpPr>
      <xdr:spPr>
        <a:xfrm>
          <a:off x="1781175" y="97561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85090</xdr:rowOff>
    </xdr:from>
    <xdr:to>
      <xdr:col>15</xdr:col>
      <xdr:colOff>50800</xdr:colOff>
      <xdr:row>60</xdr:row>
      <xdr:rowOff>102870</xdr:rowOff>
    </xdr:to>
    <xdr:cxnSp macro="">
      <xdr:nvCxnSpPr>
        <xdr:cNvPr id="193" name="直線コネクタ 192">
          <a:extLst>
            <a:ext uri="{FF2B5EF4-FFF2-40B4-BE49-F238E27FC236}">
              <a16:creationId xmlns:a16="http://schemas.microsoft.com/office/drawing/2014/main" id="{35A36C00-795F-4FE2-8D69-C2A4D134BC91}"/>
            </a:ext>
          </a:extLst>
        </xdr:cNvPr>
        <xdr:cNvCxnSpPr/>
      </xdr:nvCxnSpPr>
      <xdr:spPr>
        <a:xfrm>
          <a:off x="1828800" y="981329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19050</xdr:rowOff>
    </xdr:from>
    <xdr:to>
      <xdr:col>6</xdr:col>
      <xdr:colOff>38100</xdr:colOff>
      <xdr:row>60</xdr:row>
      <xdr:rowOff>120650</xdr:rowOff>
    </xdr:to>
    <xdr:sp macro="" textlink="">
      <xdr:nvSpPr>
        <xdr:cNvPr id="194" name="楕円 193">
          <a:extLst>
            <a:ext uri="{FF2B5EF4-FFF2-40B4-BE49-F238E27FC236}">
              <a16:creationId xmlns:a16="http://schemas.microsoft.com/office/drawing/2014/main" id="{52DD23BF-D5BB-4434-8FBC-2CABD9363B1B}"/>
            </a:ext>
          </a:extLst>
        </xdr:cNvPr>
        <xdr:cNvSpPr/>
      </xdr:nvSpPr>
      <xdr:spPr>
        <a:xfrm>
          <a:off x="981075" y="9744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69850</xdr:rowOff>
    </xdr:from>
    <xdr:to>
      <xdr:col>10</xdr:col>
      <xdr:colOff>114300</xdr:colOff>
      <xdr:row>60</xdr:row>
      <xdr:rowOff>85090</xdr:rowOff>
    </xdr:to>
    <xdr:cxnSp macro="">
      <xdr:nvCxnSpPr>
        <xdr:cNvPr id="195" name="直線コネクタ 194">
          <a:extLst>
            <a:ext uri="{FF2B5EF4-FFF2-40B4-BE49-F238E27FC236}">
              <a16:creationId xmlns:a16="http://schemas.microsoft.com/office/drawing/2014/main" id="{88B8EDA6-7DDA-4670-9370-709895A02A85}"/>
            </a:ext>
          </a:extLst>
        </xdr:cNvPr>
        <xdr:cNvCxnSpPr/>
      </xdr:nvCxnSpPr>
      <xdr:spPr>
        <a:xfrm>
          <a:off x="1028700" y="979170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F3C6D17-AC7E-4188-BF11-AE4745CB4344}"/>
            </a:ext>
          </a:extLst>
        </xdr:cNvPr>
        <xdr:cNvSpPr txBox="1"/>
      </xdr:nvSpPr>
      <xdr:spPr>
        <a:xfrm>
          <a:off x="32391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2ABDEFB-7E3F-4E6A-B468-97258F4ACF2D}"/>
            </a:ext>
          </a:extLst>
        </xdr:cNvPr>
        <xdr:cNvSpPr txBox="1"/>
      </xdr:nvSpPr>
      <xdr:spPr>
        <a:xfrm>
          <a:off x="24390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133367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75A7123-F875-4F20-A3CF-28A303919040}"/>
            </a:ext>
          </a:extLst>
        </xdr:cNvPr>
        <xdr:cNvSpPr txBox="1"/>
      </xdr:nvSpPr>
      <xdr:spPr>
        <a:xfrm>
          <a:off x="1648469"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92727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27ADB73-31A4-49A0-9032-6481B2758926}"/>
            </a:ext>
          </a:extLst>
        </xdr:cNvPr>
        <xdr:cNvSpPr txBox="1"/>
      </xdr:nvSpPr>
      <xdr:spPr>
        <a:xfrm>
          <a:off x="848369"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135907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FCB2F33-AA54-4876-B3F3-57E221533FAA}"/>
            </a:ext>
          </a:extLst>
        </xdr:cNvPr>
        <xdr:cNvSpPr txBox="1"/>
      </xdr:nvSpPr>
      <xdr:spPr>
        <a:xfrm>
          <a:off x="32391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9867957-B0DD-43A2-9161-751DFB3C83B9}"/>
            </a:ext>
          </a:extLst>
        </xdr:cNvPr>
        <xdr:cNvSpPr txBox="1"/>
      </xdr:nvSpPr>
      <xdr:spPr>
        <a:xfrm>
          <a:off x="2439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127017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B187715-98EC-49E6-824C-14F7A93735DC}"/>
            </a:ext>
          </a:extLst>
        </xdr:cNvPr>
        <xdr:cNvSpPr txBox="1"/>
      </xdr:nvSpPr>
      <xdr:spPr>
        <a:xfrm>
          <a:off x="1648469"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111777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5A964BA-A33F-4093-BF04-A265483B7A8D}"/>
            </a:ext>
          </a:extLst>
        </xdr:cNvPr>
        <xdr:cNvSpPr txBox="1"/>
      </xdr:nvSpPr>
      <xdr:spPr>
        <a:xfrm>
          <a:off x="848369"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86564C8-7992-4F07-A0E8-74052BE3443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FBC8897-2F58-44F8-80AD-1D30E3CF426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33E019C-4A1B-4755-8F77-C681ADE6C4E7}"/>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2D81AE1-440A-4642-9ED3-EE102ECD46C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35AF177-A354-4677-8FC8-2919643E6D1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E0487E8-C149-4322-9282-990277E752D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966D913-8D8C-4C5B-85F0-4884961EAB44}"/>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2CE7B37-B6A5-47A1-BC97-273D1D2120D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A4F62D7-9566-4996-8541-9FCDCB895761}"/>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BE1B4A5-31CD-4C04-9574-15360B9F8D73}"/>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A9D3F6A-7633-45D1-831B-09866BF3E098}"/>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921356D1-BDFB-4404-98E7-C782A611EBAC}"/>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6868B662-19AF-47FC-B790-641D0B25D8F9}"/>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2DD2CFEF-FA8E-4E43-9D07-DA269EF38BF7}"/>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4D60B09-B2DA-4542-BA70-9FE3A8B93DB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91B05A92-2BCB-4F78-AB41-AB30DA482C5C}"/>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6312267F-CB29-436B-981E-129828A89D5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213B0F21-A4A2-4094-B36F-0919ED26018E}"/>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F81007A1-391B-4932-A73C-C8474B3F18B8}"/>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B9FC93D6-3E85-4AD6-B806-F2D335526C45}"/>
            </a:ext>
          </a:extLst>
        </xdr:cNvPr>
        <xdr:cNvSpPr txBox="1"/>
      </xdr:nvSpPr>
      <xdr:spPr>
        <a:xfrm>
          <a:off x="5285983" y="887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C0DCB65-474D-4D13-9625-CFE4B927EE2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AF144E20-A94A-4915-8487-1B25D65C8B31}"/>
            </a:ext>
          </a:extLst>
        </xdr:cNvPr>
        <xdr:cNvSpPr txBox="1"/>
      </xdr:nvSpPr>
      <xdr:spPr>
        <a:xfrm>
          <a:off x="5285983" y="85128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24C7567-5AB5-4CB3-A288-C99C3777752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74A7FF5D-CFB8-4D04-BF32-2ED50CB7FA71}"/>
            </a:ext>
          </a:extLst>
        </xdr:cNvPr>
        <xdr:cNvCxnSpPr/>
      </xdr:nvCxnSpPr>
      <xdr:spPr>
        <a:xfrm flipV="1">
          <a:off x="9429115" y="9028474"/>
          <a:ext cx="0" cy="1420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F9A2B148-ED74-496B-9E43-27F54C78B0E1}"/>
            </a:ext>
          </a:extLst>
        </xdr:cNvPr>
        <xdr:cNvSpPr txBox="1"/>
      </xdr:nvSpPr>
      <xdr:spPr>
        <a:xfrm>
          <a:off x="9467850" y="1045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D63FBEB1-880C-4DD8-AD1C-888C18418B7D}"/>
            </a:ext>
          </a:extLst>
        </xdr:cNvPr>
        <xdr:cNvCxnSpPr/>
      </xdr:nvCxnSpPr>
      <xdr:spPr>
        <a:xfrm>
          <a:off x="9363075" y="10448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FEC9CE86-AE88-46D4-8279-0B0C7C7C762E}"/>
            </a:ext>
          </a:extLst>
        </xdr:cNvPr>
        <xdr:cNvSpPr txBox="1"/>
      </xdr:nvSpPr>
      <xdr:spPr>
        <a:xfrm>
          <a:off x="9467850" y="881322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71A4A03F-7795-43D0-A8C1-75E33D38ECEC}"/>
            </a:ext>
          </a:extLst>
        </xdr:cNvPr>
        <xdr:cNvCxnSpPr/>
      </xdr:nvCxnSpPr>
      <xdr:spPr>
        <a:xfrm>
          <a:off x="9363075" y="902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10595755-C5C4-40CB-B9C9-1AE468DAB96A}"/>
            </a:ext>
          </a:extLst>
        </xdr:cNvPr>
        <xdr:cNvSpPr txBox="1"/>
      </xdr:nvSpPr>
      <xdr:spPr>
        <a:xfrm>
          <a:off x="9467850" y="100992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E635CE1-3F17-4BAB-AAE9-E7F310A0D8FD}"/>
            </a:ext>
          </a:extLst>
        </xdr:cNvPr>
        <xdr:cNvSpPr/>
      </xdr:nvSpPr>
      <xdr:spPr>
        <a:xfrm>
          <a:off x="9401175" y="1023829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A46016FB-8205-4650-B4CB-7DD8D60F16F5}"/>
            </a:ext>
          </a:extLst>
        </xdr:cNvPr>
        <xdr:cNvSpPr/>
      </xdr:nvSpPr>
      <xdr:spPr>
        <a:xfrm>
          <a:off x="8639175" y="10255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52132</xdr:rowOff>
    </xdr:from>
    <xdr:to>
      <xdr:col>46</xdr:col>
      <xdr:colOff>38100</xdr:colOff>
      <xdr:row>63</xdr:row>
      <xdr:rowOff>153732</xdr:rowOff>
    </xdr:to>
    <xdr:sp macro="" textlink="">
      <xdr:nvSpPr>
        <xdr:cNvPr id="235" name="フローチャート: 判断 234">
          <a:extLst>
            <a:ext uri="{FF2B5EF4-FFF2-40B4-BE49-F238E27FC236}">
              <a16:creationId xmlns:a16="http://schemas.microsoft.com/office/drawing/2014/main" id="{CC01A626-FA1B-445A-8920-FFE0DF764E04}"/>
            </a:ext>
          </a:extLst>
        </xdr:cNvPr>
        <xdr:cNvSpPr/>
      </xdr:nvSpPr>
      <xdr:spPr>
        <a:xfrm>
          <a:off x="7839075" y="102597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47210</xdr:rowOff>
    </xdr:from>
    <xdr:to>
      <xdr:col>41</xdr:col>
      <xdr:colOff>101600</xdr:colOff>
      <xdr:row>63</xdr:row>
      <xdr:rowOff>148810</xdr:rowOff>
    </xdr:to>
    <xdr:sp macro="" textlink="">
      <xdr:nvSpPr>
        <xdr:cNvPr id="236" name="フローチャート: 判断 235">
          <a:extLst>
            <a:ext uri="{FF2B5EF4-FFF2-40B4-BE49-F238E27FC236}">
              <a16:creationId xmlns:a16="http://schemas.microsoft.com/office/drawing/2014/main" id="{E8B2D197-1F20-4DE1-B766-A11CC54BCF20}"/>
            </a:ext>
          </a:extLst>
        </xdr:cNvPr>
        <xdr:cNvSpPr/>
      </xdr:nvSpPr>
      <xdr:spPr>
        <a:xfrm>
          <a:off x="7029450" y="102611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75817</xdr:rowOff>
    </xdr:from>
    <xdr:to>
      <xdr:col>36</xdr:col>
      <xdr:colOff>165100</xdr:colOff>
      <xdr:row>64</xdr:row>
      <xdr:rowOff>5967</xdr:rowOff>
    </xdr:to>
    <xdr:sp macro="" textlink="">
      <xdr:nvSpPr>
        <xdr:cNvPr id="237" name="フローチャート: 判断 236">
          <a:extLst>
            <a:ext uri="{FF2B5EF4-FFF2-40B4-BE49-F238E27FC236}">
              <a16:creationId xmlns:a16="http://schemas.microsoft.com/office/drawing/2014/main" id="{E7DE3CD8-4C3B-4402-B1C8-F5DA9EBC9E64}"/>
            </a:ext>
          </a:extLst>
        </xdr:cNvPr>
        <xdr:cNvSpPr/>
      </xdr:nvSpPr>
      <xdr:spPr>
        <a:xfrm>
          <a:off x="6238875" y="10286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39A5D18-0369-4851-A3E4-9E2F42C6302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814F503-301D-4B81-B113-FD0E16259FC5}"/>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3C8997A-5121-42CB-AB3E-89C2BF1A7EF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C00990-8BB0-400A-83CF-3529D97E253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B08852-E0FD-40BD-83C3-7A97CADDCABD}"/>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103682</xdr:rowOff>
    </xdr:from>
    <xdr:to>
      <xdr:col>55</xdr:col>
      <xdr:colOff>50800</xdr:colOff>
      <xdr:row>64</xdr:row>
      <xdr:rowOff>33832</xdr:rowOff>
    </xdr:to>
    <xdr:sp macro="" textlink="">
      <xdr:nvSpPr>
        <xdr:cNvPr id="243" name="楕円 242">
          <a:extLst>
            <a:ext uri="{FF2B5EF4-FFF2-40B4-BE49-F238E27FC236}">
              <a16:creationId xmlns:a16="http://schemas.microsoft.com/office/drawing/2014/main" id="{16FCBCE1-B524-45A7-8624-9B9E83A27817}"/>
            </a:ext>
          </a:extLst>
        </xdr:cNvPr>
        <xdr:cNvSpPr/>
      </xdr:nvSpPr>
      <xdr:spPr>
        <a:xfrm>
          <a:off x="9401175" y="1031765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18609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B399FB5A-7107-4FAC-8612-C66DBA53EB08}"/>
            </a:ext>
          </a:extLst>
        </xdr:cNvPr>
        <xdr:cNvSpPr txBox="1"/>
      </xdr:nvSpPr>
      <xdr:spPr>
        <a:xfrm>
          <a:off x="9467850" y="1022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106850</xdr:rowOff>
    </xdr:from>
    <xdr:to>
      <xdr:col>50</xdr:col>
      <xdr:colOff>165100</xdr:colOff>
      <xdr:row>64</xdr:row>
      <xdr:rowOff>37000</xdr:rowOff>
    </xdr:to>
    <xdr:sp macro="" textlink="">
      <xdr:nvSpPr>
        <xdr:cNvPr id="245" name="楕円 244">
          <a:extLst>
            <a:ext uri="{FF2B5EF4-FFF2-40B4-BE49-F238E27FC236}">
              <a16:creationId xmlns:a16="http://schemas.microsoft.com/office/drawing/2014/main" id="{5319000F-BB2E-4EB9-B71D-F24C4F61C492}"/>
            </a:ext>
          </a:extLst>
        </xdr:cNvPr>
        <xdr:cNvSpPr/>
      </xdr:nvSpPr>
      <xdr:spPr>
        <a:xfrm>
          <a:off x="8639175" y="10314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154482</xdr:rowOff>
    </xdr:from>
    <xdr:to>
      <xdr:col>55</xdr:col>
      <xdr:colOff>0</xdr:colOff>
      <xdr:row>63</xdr:row>
      <xdr:rowOff>157650</xdr:rowOff>
    </xdr:to>
    <xdr:cxnSp macro="">
      <xdr:nvCxnSpPr>
        <xdr:cNvPr id="246" name="直線コネクタ 245">
          <a:extLst>
            <a:ext uri="{FF2B5EF4-FFF2-40B4-BE49-F238E27FC236}">
              <a16:creationId xmlns:a16="http://schemas.microsoft.com/office/drawing/2014/main" id="{0040086C-AF7D-4889-9929-CCBF1DDEE266}"/>
            </a:ext>
          </a:extLst>
        </xdr:cNvPr>
        <xdr:cNvCxnSpPr/>
      </xdr:nvCxnSpPr>
      <xdr:spPr>
        <a:xfrm flipV="1">
          <a:off x="8686800" y="10365282"/>
          <a:ext cx="74295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112745</xdr:rowOff>
    </xdr:from>
    <xdr:to>
      <xdr:col>46</xdr:col>
      <xdr:colOff>38100</xdr:colOff>
      <xdr:row>64</xdr:row>
      <xdr:rowOff>42895</xdr:rowOff>
    </xdr:to>
    <xdr:sp macro="" textlink="">
      <xdr:nvSpPr>
        <xdr:cNvPr id="247" name="楕円 246">
          <a:extLst>
            <a:ext uri="{FF2B5EF4-FFF2-40B4-BE49-F238E27FC236}">
              <a16:creationId xmlns:a16="http://schemas.microsoft.com/office/drawing/2014/main" id="{733C3EFC-010D-4777-A271-A4CC3CDB6D83}"/>
            </a:ext>
          </a:extLst>
        </xdr:cNvPr>
        <xdr:cNvSpPr/>
      </xdr:nvSpPr>
      <xdr:spPr>
        <a:xfrm>
          <a:off x="7839075" y="10323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157650</xdr:rowOff>
    </xdr:from>
    <xdr:to>
      <xdr:col>50</xdr:col>
      <xdr:colOff>114300</xdr:colOff>
      <xdr:row>63</xdr:row>
      <xdr:rowOff>163545</xdr:rowOff>
    </xdr:to>
    <xdr:cxnSp macro="">
      <xdr:nvCxnSpPr>
        <xdr:cNvPr id="248" name="直線コネクタ 247">
          <a:extLst>
            <a:ext uri="{FF2B5EF4-FFF2-40B4-BE49-F238E27FC236}">
              <a16:creationId xmlns:a16="http://schemas.microsoft.com/office/drawing/2014/main" id="{DF03F96A-25C9-4EE1-9822-79CFD6A5558C}"/>
            </a:ext>
          </a:extLst>
        </xdr:cNvPr>
        <xdr:cNvCxnSpPr/>
      </xdr:nvCxnSpPr>
      <xdr:spPr>
        <a:xfrm flipV="1">
          <a:off x="7886700" y="10371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115000</xdr:rowOff>
    </xdr:from>
    <xdr:to>
      <xdr:col>41</xdr:col>
      <xdr:colOff>101600</xdr:colOff>
      <xdr:row>64</xdr:row>
      <xdr:rowOff>45150</xdr:rowOff>
    </xdr:to>
    <xdr:sp macro="" textlink="">
      <xdr:nvSpPr>
        <xdr:cNvPr id="249" name="楕円 248">
          <a:extLst>
            <a:ext uri="{FF2B5EF4-FFF2-40B4-BE49-F238E27FC236}">
              <a16:creationId xmlns:a16="http://schemas.microsoft.com/office/drawing/2014/main" id="{35C7A663-6604-4D46-AC55-A517609744CD}"/>
            </a:ext>
          </a:extLst>
        </xdr:cNvPr>
        <xdr:cNvSpPr/>
      </xdr:nvSpPr>
      <xdr:spPr>
        <a:xfrm>
          <a:off x="7029450" y="10325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163545</xdr:rowOff>
    </xdr:from>
    <xdr:to>
      <xdr:col>45</xdr:col>
      <xdr:colOff>177800</xdr:colOff>
      <xdr:row>63</xdr:row>
      <xdr:rowOff>165800</xdr:rowOff>
    </xdr:to>
    <xdr:cxnSp macro="">
      <xdr:nvCxnSpPr>
        <xdr:cNvPr id="250" name="直線コネクタ 249">
          <a:extLst>
            <a:ext uri="{FF2B5EF4-FFF2-40B4-BE49-F238E27FC236}">
              <a16:creationId xmlns:a16="http://schemas.microsoft.com/office/drawing/2014/main" id="{B9948E47-B771-4A65-8A78-136418E7B1C4}"/>
            </a:ext>
          </a:extLst>
        </xdr:cNvPr>
        <xdr:cNvCxnSpPr/>
      </xdr:nvCxnSpPr>
      <xdr:spPr>
        <a:xfrm flipV="1">
          <a:off x="7077075" y="10371170"/>
          <a:ext cx="809625"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118294</xdr:rowOff>
    </xdr:from>
    <xdr:to>
      <xdr:col>36</xdr:col>
      <xdr:colOff>165100</xdr:colOff>
      <xdr:row>64</xdr:row>
      <xdr:rowOff>48444</xdr:rowOff>
    </xdr:to>
    <xdr:sp macro="" textlink="">
      <xdr:nvSpPr>
        <xdr:cNvPr id="251" name="楕円 250">
          <a:extLst>
            <a:ext uri="{FF2B5EF4-FFF2-40B4-BE49-F238E27FC236}">
              <a16:creationId xmlns:a16="http://schemas.microsoft.com/office/drawing/2014/main" id="{8A6C7693-213C-43A5-8FD2-6ED0CEB5CA79}"/>
            </a:ext>
          </a:extLst>
        </xdr:cNvPr>
        <xdr:cNvSpPr/>
      </xdr:nvSpPr>
      <xdr:spPr>
        <a:xfrm>
          <a:off x="6238875" y="103322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165800</xdr:rowOff>
    </xdr:from>
    <xdr:to>
      <xdr:col>41</xdr:col>
      <xdr:colOff>50800</xdr:colOff>
      <xdr:row>63</xdr:row>
      <xdr:rowOff>169094</xdr:rowOff>
    </xdr:to>
    <xdr:cxnSp macro="">
      <xdr:nvCxnSpPr>
        <xdr:cNvPr id="252" name="直線コネクタ 251">
          <a:extLst>
            <a:ext uri="{FF2B5EF4-FFF2-40B4-BE49-F238E27FC236}">
              <a16:creationId xmlns:a16="http://schemas.microsoft.com/office/drawing/2014/main" id="{5FC37031-8D63-4529-BBCE-8A09B72CF143}"/>
            </a:ext>
          </a:extLst>
        </xdr:cNvPr>
        <xdr:cNvCxnSpPr/>
      </xdr:nvCxnSpPr>
      <xdr:spPr>
        <a:xfrm flipV="1">
          <a:off x="6286500" y="10373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CB0CF284-CE93-417B-A503-4D2DE6FC9D94}"/>
            </a:ext>
          </a:extLst>
        </xdr:cNvPr>
        <xdr:cNvSpPr txBox="1"/>
      </xdr:nvSpPr>
      <xdr:spPr>
        <a:xfrm>
          <a:off x="8370280" y="1005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170259</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995EC461-8A40-46C3-9722-1FF4B5104B34}"/>
            </a:ext>
          </a:extLst>
        </xdr:cNvPr>
        <xdr:cNvSpPr txBox="1"/>
      </xdr:nvSpPr>
      <xdr:spPr>
        <a:xfrm>
          <a:off x="7570180" y="10047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165337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18748773-4E87-49B5-ABF9-E329FA65CBE0}"/>
            </a:ext>
          </a:extLst>
        </xdr:cNvPr>
        <xdr:cNvSpPr txBox="1"/>
      </xdr:nvSpPr>
      <xdr:spPr>
        <a:xfrm>
          <a:off x="6770080" y="10049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22494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E13851F1-8996-4625-B37E-374AFBDA06BD}"/>
            </a:ext>
          </a:extLst>
        </xdr:cNvPr>
        <xdr:cNvSpPr txBox="1"/>
      </xdr:nvSpPr>
      <xdr:spPr>
        <a:xfrm>
          <a:off x="6009220" y="1007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28127</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F9CC80EA-BA33-4CF7-957C-D239827A7969}"/>
            </a:ext>
          </a:extLst>
        </xdr:cNvPr>
        <xdr:cNvSpPr txBox="1"/>
      </xdr:nvSpPr>
      <xdr:spPr>
        <a:xfrm>
          <a:off x="8399995" y="1040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34022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61A02FE8-8C5E-4DA5-8E86-BD94F523C5E6}"/>
            </a:ext>
          </a:extLst>
        </xdr:cNvPr>
        <xdr:cNvSpPr txBox="1"/>
      </xdr:nvSpPr>
      <xdr:spPr>
        <a:xfrm>
          <a:off x="7609420" y="104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36277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55736A05-7770-48DB-A26E-C9F9A0774C77}"/>
            </a:ext>
          </a:extLst>
        </xdr:cNvPr>
        <xdr:cNvSpPr txBox="1"/>
      </xdr:nvSpPr>
      <xdr:spPr>
        <a:xfrm>
          <a:off x="6818845" y="104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39571</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8AB7AC39-EA7E-4EED-8A38-B51154B1E003}"/>
            </a:ext>
          </a:extLst>
        </xdr:cNvPr>
        <xdr:cNvSpPr txBox="1"/>
      </xdr:nvSpPr>
      <xdr:spPr>
        <a:xfrm>
          <a:off x="6009220" y="1041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A8EC9F4-CBCE-4F64-B7D4-8314751AFCE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CEBAB4E-434A-431B-943D-836D81C35D65}"/>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745EC475-D3B8-47B4-A662-875D633B257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C3C4671-6A94-4B1F-8613-F9512AD8C3F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6ED3706-05B0-4E4A-AA7A-C5811C3911DA}"/>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A625885-5DB8-4BD8-933E-C22ED5F50FB4}"/>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C1555160-683C-431E-A0F0-28361F159015}"/>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6BEE82C-FF88-4E2B-A199-861ED56A07A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8EBB8F8E-ADF2-42D2-9941-415F299CB92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A550AEE-101A-42FE-9D27-204EF0B2489B}"/>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7BA7810-A866-479C-A315-FC920E3FF8A4}"/>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F35311E4-6043-4787-9C89-93AAD830ACCB}"/>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AF79075E-1545-43E5-94BC-161C1298E767}"/>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F47C7397-CEB1-445E-8EA0-70AC5BED903E}"/>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EF1B0C60-101C-40B6-9D0B-75FD5BCBBEEA}"/>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23C3945A-D3E0-4584-8004-60DE9D3AFEF6}"/>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3158A9D6-FFAD-47AC-A58C-1A13CC65495A}"/>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4A3E6C43-2536-4482-A988-A986E032E7FE}"/>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C912AEBF-3BF1-4E60-B72A-0F839FB6F739}"/>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D9DCD3C8-1446-490A-90A0-FE88CB8F243D}"/>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2CDFD72E-1408-473D-BD68-373AF17C1588}"/>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BFB439B0-4D15-4484-B652-98A0228DDAAA}"/>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3DCABF1E-8354-487F-BE52-2114329E5AB1}"/>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74EB451-24F6-4B88-BCE0-4F0B52FDB19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3598868-B9A7-40EC-AE15-88968DC7363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3583B7F-FD8C-4908-A408-837FDFEEDE3C}"/>
            </a:ext>
          </a:extLst>
        </xdr:cNvPr>
        <xdr:cNvCxnSpPr/>
      </xdr:nvCxnSpPr>
      <xdr:spPr>
        <a:xfrm flipV="1">
          <a:off x="4180840" y="12746445"/>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803DF50-E94F-401F-B57C-E2653077D495}"/>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45E6C9E6-5190-4828-8F0C-C3A5EEDDB607}"/>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E7ABE2C-3236-4888-B47E-B4EB6724D0CA}"/>
            </a:ext>
          </a:extLst>
        </xdr:cNvPr>
        <xdr:cNvSpPr txBox="1"/>
      </xdr:nvSpPr>
      <xdr:spPr>
        <a:xfrm>
          <a:off x="4219575" y="125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9449AA30-9AB8-451A-BE11-15F119758BD2}"/>
            </a:ext>
          </a:extLst>
        </xdr:cNvPr>
        <xdr:cNvCxnSpPr/>
      </xdr:nvCxnSpPr>
      <xdr:spPr>
        <a:xfrm>
          <a:off x="4105275" y="12746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123C001-9542-4E30-8FCD-C4B8F06A90B2}"/>
            </a:ext>
          </a:extLst>
        </xdr:cNvPr>
        <xdr:cNvSpPr txBox="1"/>
      </xdr:nvSpPr>
      <xdr:spPr>
        <a:xfrm>
          <a:off x="4219575" y="13335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CF2E4A73-5D8C-4C30-96CE-349B678A04B6}"/>
            </a:ext>
          </a:extLst>
        </xdr:cNvPr>
        <xdr:cNvSpPr/>
      </xdr:nvSpPr>
      <xdr:spPr>
        <a:xfrm>
          <a:off x="4124325" y="134805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1288D78A-56AD-4054-93FC-A725B361EF5A}"/>
            </a:ext>
          </a:extLst>
        </xdr:cNvPr>
        <xdr:cNvSpPr/>
      </xdr:nvSpPr>
      <xdr:spPr>
        <a:xfrm>
          <a:off x="3381375" y="134509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94" name="フローチャート: 判断 293">
          <a:extLst>
            <a:ext uri="{FF2B5EF4-FFF2-40B4-BE49-F238E27FC236}">
              <a16:creationId xmlns:a16="http://schemas.microsoft.com/office/drawing/2014/main" id="{EFFF33A8-B476-42B6-AE1B-1D6BDD3C9EDF}"/>
            </a:ext>
          </a:extLst>
        </xdr:cNvPr>
        <xdr:cNvSpPr/>
      </xdr:nvSpPr>
      <xdr:spPr>
        <a:xfrm>
          <a:off x="2571750" y="13470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5" name="フローチャート: 判断 294">
          <a:extLst>
            <a:ext uri="{FF2B5EF4-FFF2-40B4-BE49-F238E27FC236}">
              <a16:creationId xmlns:a16="http://schemas.microsoft.com/office/drawing/2014/main" id="{57A002E5-A7D9-4868-831F-280A78BE0D08}"/>
            </a:ext>
          </a:extLst>
        </xdr:cNvPr>
        <xdr:cNvSpPr/>
      </xdr:nvSpPr>
      <xdr:spPr>
        <a:xfrm>
          <a:off x="1781175" y="134987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78739</xdr:rowOff>
    </xdr:from>
    <xdr:to>
      <xdr:col>6</xdr:col>
      <xdr:colOff>38100</xdr:colOff>
      <xdr:row>84</xdr:row>
      <xdr:rowOff>8889</xdr:rowOff>
    </xdr:to>
    <xdr:sp macro="" textlink="">
      <xdr:nvSpPr>
        <xdr:cNvPr id="296" name="フローチャート: 判断 295">
          <a:extLst>
            <a:ext uri="{FF2B5EF4-FFF2-40B4-BE49-F238E27FC236}">
              <a16:creationId xmlns:a16="http://schemas.microsoft.com/office/drawing/2014/main" id="{6EC77886-37C2-4299-98CE-B5B48F87845E}"/>
            </a:ext>
          </a:extLst>
        </xdr:cNvPr>
        <xdr:cNvSpPr/>
      </xdr:nvSpPr>
      <xdr:spPr>
        <a:xfrm>
          <a:off x="981075" y="13528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D470C1F-9F0C-4F05-B746-97D933BB2EB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CFC9F75-99D5-4F57-BE33-073729EBE78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BC1C42-2B0E-47F8-AE08-826EFB95EFB0}"/>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39B6D5A-0532-400E-89D2-A5D22CCB5C1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79D47BF-7F1F-4891-94D8-222C8F538BE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2" name="楕円 301">
          <a:extLst>
            <a:ext uri="{FF2B5EF4-FFF2-40B4-BE49-F238E27FC236}">
              <a16:creationId xmlns:a16="http://schemas.microsoft.com/office/drawing/2014/main" id="{110DEFCF-D6B6-4858-A329-AAAA4B8D0357}"/>
            </a:ext>
          </a:extLst>
        </xdr:cNvPr>
        <xdr:cNvSpPr/>
      </xdr:nvSpPr>
      <xdr:spPr>
        <a:xfrm>
          <a:off x="4124325" y="13528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03AAE31-EF4C-4CE7-BFDB-A2EE3AD654A3}"/>
            </a:ext>
          </a:extLst>
        </xdr:cNvPr>
        <xdr:cNvSpPr txBox="1"/>
      </xdr:nvSpPr>
      <xdr:spPr>
        <a:xfrm>
          <a:off x="4219575"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4" name="楕円 303">
          <a:extLst>
            <a:ext uri="{FF2B5EF4-FFF2-40B4-BE49-F238E27FC236}">
              <a16:creationId xmlns:a16="http://schemas.microsoft.com/office/drawing/2014/main" id="{8F4E15CA-DC9A-42F8-A889-86DEC71E48E2}"/>
            </a:ext>
          </a:extLst>
        </xdr:cNvPr>
        <xdr:cNvSpPr/>
      </xdr:nvSpPr>
      <xdr:spPr>
        <a:xfrm>
          <a:off x="33813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129539</xdr:rowOff>
    </xdr:to>
    <xdr:cxnSp macro="">
      <xdr:nvCxnSpPr>
        <xdr:cNvPr id="305" name="直線コネクタ 304">
          <a:extLst>
            <a:ext uri="{FF2B5EF4-FFF2-40B4-BE49-F238E27FC236}">
              <a16:creationId xmlns:a16="http://schemas.microsoft.com/office/drawing/2014/main" id="{76597F05-E35C-4149-9927-2F6D980358B6}"/>
            </a:ext>
          </a:extLst>
        </xdr:cNvPr>
        <xdr:cNvCxnSpPr/>
      </xdr:nvCxnSpPr>
      <xdr:spPr>
        <a:xfrm>
          <a:off x="3429000" y="13544550"/>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6" name="楕円 305">
          <a:extLst>
            <a:ext uri="{FF2B5EF4-FFF2-40B4-BE49-F238E27FC236}">
              <a16:creationId xmlns:a16="http://schemas.microsoft.com/office/drawing/2014/main" id="{3526ACAE-987F-4933-B0FC-3C158C83DAF8}"/>
            </a:ext>
          </a:extLst>
        </xdr:cNvPr>
        <xdr:cNvSpPr/>
      </xdr:nvSpPr>
      <xdr:spPr>
        <a:xfrm>
          <a:off x="2571750" y="13456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95250</xdr:rowOff>
    </xdr:to>
    <xdr:cxnSp macro="">
      <xdr:nvCxnSpPr>
        <xdr:cNvPr id="307" name="直線コネクタ 306">
          <a:extLst>
            <a:ext uri="{FF2B5EF4-FFF2-40B4-BE49-F238E27FC236}">
              <a16:creationId xmlns:a16="http://schemas.microsoft.com/office/drawing/2014/main" id="{C166C570-79D7-40A0-92D4-D4FD0FA14417}"/>
            </a:ext>
          </a:extLst>
        </xdr:cNvPr>
        <xdr:cNvCxnSpPr/>
      </xdr:nvCxnSpPr>
      <xdr:spPr>
        <a:xfrm>
          <a:off x="2619375" y="13513436"/>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8" name="楕円 307">
          <a:extLst>
            <a:ext uri="{FF2B5EF4-FFF2-40B4-BE49-F238E27FC236}">
              <a16:creationId xmlns:a16="http://schemas.microsoft.com/office/drawing/2014/main" id="{37EBB120-41FF-45FB-A70F-5271BBD0480E}"/>
            </a:ext>
          </a:extLst>
        </xdr:cNvPr>
        <xdr:cNvSpPr/>
      </xdr:nvSpPr>
      <xdr:spPr>
        <a:xfrm>
          <a:off x="1781175" y="13431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60961</xdr:rowOff>
    </xdr:to>
    <xdr:cxnSp macro="">
      <xdr:nvCxnSpPr>
        <xdr:cNvPr id="309" name="直線コネクタ 308">
          <a:extLst>
            <a:ext uri="{FF2B5EF4-FFF2-40B4-BE49-F238E27FC236}">
              <a16:creationId xmlns:a16="http://schemas.microsoft.com/office/drawing/2014/main" id="{4D25D001-C44F-434E-B3E2-01A8886FD293}"/>
            </a:ext>
          </a:extLst>
        </xdr:cNvPr>
        <xdr:cNvCxnSpPr/>
      </xdr:nvCxnSpPr>
      <xdr:spPr>
        <a:xfrm>
          <a:off x="1828800" y="13479145"/>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148952</xdr:rowOff>
    </xdr:from>
    <xdr:to>
      <xdr:col>6</xdr:col>
      <xdr:colOff>38100</xdr:colOff>
      <xdr:row>83</xdr:row>
      <xdr:rowOff>79102</xdr:rowOff>
    </xdr:to>
    <xdr:sp macro="" textlink="">
      <xdr:nvSpPr>
        <xdr:cNvPr id="310" name="楕円 309">
          <a:extLst>
            <a:ext uri="{FF2B5EF4-FFF2-40B4-BE49-F238E27FC236}">
              <a16:creationId xmlns:a16="http://schemas.microsoft.com/office/drawing/2014/main" id="{820B67AB-46FA-4816-AA94-925823C0DA80}"/>
            </a:ext>
          </a:extLst>
        </xdr:cNvPr>
        <xdr:cNvSpPr/>
      </xdr:nvSpPr>
      <xdr:spPr>
        <a:xfrm>
          <a:off x="981075" y="134331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28302</xdr:rowOff>
    </xdr:to>
    <xdr:cxnSp macro="">
      <xdr:nvCxnSpPr>
        <xdr:cNvPr id="311" name="直線コネクタ 310">
          <a:extLst>
            <a:ext uri="{FF2B5EF4-FFF2-40B4-BE49-F238E27FC236}">
              <a16:creationId xmlns:a16="http://schemas.microsoft.com/office/drawing/2014/main" id="{A4E84F9D-EF62-4D77-8C70-AE17964FCDE9}"/>
            </a:ext>
          </a:extLst>
        </xdr:cNvPr>
        <xdr:cNvCxnSpPr/>
      </xdr:nvCxnSpPr>
      <xdr:spPr>
        <a:xfrm flipV="1">
          <a:off x="1028700" y="13479145"/>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EB69A5C7-F8ED-4854-B53A-DA5F0115B9E5}"/>
            </a:ext>
          </a:extLst>
        </xdr:cNvPr>
        <xdr:cNvSpPr txBox="1"/>
      </xdr:nvSpPr>
      <xdr:spPr>
        <a:xfrm>
          <a:off x="3239144" y="1322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3" name="n_2aveValue【公営住宅】&#10;有形固定資産減価償却率">
          <a:extLst>
            <a:ext uri="{FF2B5EF4-FFF2-40B4-BE49-F238E27FC236}">
              <a16:creationId xmlns:a16="http://schemas.microsoft.com/office/drawing/2014/main" id="{CADC9749-E2C1-4346-9D48-48AED7B63EE4}"/>
            </a:ext>
          </a:extLst>
        </xdr:cNvPr>
        <xdr:cNvSpPr txBox="1"/>
      </xdr:nvSpPr>
      <xdr:spPr>
        <a:xfrm>
          <a:off x="2439044"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4" name="n_3aveValue【公営住宅】&#10;有形固定資産減価償却率">
          <a:extLst>
            <a:ext uri="{FF2B5EF4-FFF2-40B4-BE49-F238E27FC236}">
              <a16:creationId xmlns:a16="http://schemas.microsoft.com/office/drawing/2014/main" id="{EFE8A05D-65F8-4BD7-95F1-014771A34F00}"/>
            </a:ext>
          </a:extLst>
        </xdr:cNvPr>
        <xdr:cNvSpPr txBox="1"/>
      </xdr:nvSpPr>
      <xdr:spPr>
        <a:xfrm>
          <a:off x="1648469" y="1359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5" name="n_4aveValue【公営住宅】&#10;有形固定資産減価償却率">
          <a:extLst>
            <a:ext uri="{FF2B5EF4-FFF2-40B4-BE49-F238E27FC236}">
              <a16:creationId xmlns:a16="http://schemas.microsoft.com/office/drawing/2014/main" id="{28BAD08B-6226-4304-992E-BF3FBA42659E}"/>
            </a:ext>
          </a:extLst>
        </xdr:cNvPr>
        <xdr:cNvSpPr txBox="1"/>
      </xdr:nvSpPr>
      <xdr:spPr>
        <a:xfrm>
          <a:off x="848369"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6" name="n_1mainValue【公営住宅】&#10;有形固定資産減価償却率">
          <a:extLst>
            <a:ext uri="{FF2B5EF4-FFF2-40B4-BE49-F238E27FC236}">
              <a16:creationId xmlns:a16="http://schemas.microsoft.com/office/drawing/2014/main" id="{C79030C9-35DB-4D9A-A30F-796B5D978FF6}"/>
            </a:ext>
          </a:extLst>
        </xdr:cNvPr>
        <xdr:cNvSpPr txBox="1"/>
      </xdr:nvSpPr>
      <xdr:spPr>
        <a:xfrm>
          <a:off x="3239144"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7" name="n_2mainValue【公営住宅】&#10;有形固定資産減価償却率">
          <a:extLst>
            <a:ext uri="{FF2B5EF4-FFF2-40B4-BE49-F238E27FC236}">
              <a16:creationId xmlns:a16="http://schemas.microsoft.com/office/drawing/2014/main" id="{5F459FB2-59A0-43E6-92EE-F6C4FE8CEBE2}"/>
            </a:ext>
          </a:extLst>
        </xdr:cNvPr>
        <xdr:cNvSpPr txBox="1"/>
      </xdr:nvSpPr>
      <xdr:spPr>
        <a:xfrm>
          <a:off x="2439044" y="1325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8" name="n_3mainValue【公営住宅】&#10;有形固定資産減価償却率">
          <a:extLst>
            <a:ext uri="{FF2B5EF4-FFF2-40B4-BE49-F238E27FC236}">
              <a16:creationId xmlns:a16="http://schemas.microsoft.com/office/drawing/2014/main" id="{4F64AC65-63B0-4C18-80C6-0BA0AA251866}"/>
            </a:ext>
          </a:extLst>
        </xdr:cNvPr>
        <xdr:cNvSpPr txBox="1"/>
      </xdr:nvSpPr>
      <xdr:spPr>
        <a:xfrm>
          <a:off x="1648469"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95629</xdr:rowOff>
    </xdr:from>
    <xdr:ext cx="405111" cy="259045"/>
    <xdr:sp macro="" textlink="">
      <xdr:nvSpPr>
        <xdr:cNvPr id="319" name="n_4mainValue【公営住宅】&#10;有形固定資産減価償却率">
          <a:extLst>
            <a:ext uri="{FF2B5EF4-FFF2-40B4-BE49-F238E27FC236}">
              <a16:creationId xmlns:a16="http://schemas.microsoft.com/office/drawing/2014/main" id="{5C5DFEC2-5A06-4CD8-AA9E-73046E7FCE2B}"/>
            </a:ext>
          </a:extLst>
        </xdr:cNvPr>
        <xdr:cNvSpPr txBox="1"/>
      </xdr:nvSpPr>
      <xdr:spPr>
        <a:xfrm>
          <a:off x="848369" y="1322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4E99AAA-9635-4A11-807E-FCA73805957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9C53B44-63BE-4101-8CA6-EDBDBA622A8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561FDF3-3FC7-4D1F-B375-779D43C865B7}"/>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D7A333B-D150-4058-A5D9-79991EE7788B}"/>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8DCCF59-85C8-4692-A896-5ABFD553A54B}"/>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948E4C7-6B0E-4E98-994D-41F977F1510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B628B27-DBDC-4518-B459-8310C312B098}"/>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BD62556-726D-4CE3-BFB1-D2FA43C8FBC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F55107D-8541-4FFC-97CC-0A673F6605D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17A479E-FF78-450D-BFAE-E590C0E9700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D244DC2-436C-4014-AD15-69A89B710ED0}"/>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B9408F3-68FF-46BB-884F-C63E5EB9CA35}"/>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AE245F6-5A2C-4E9B-B69F-39F4E41E06D4}"/>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F4362D8-782E-4315-99E5-B713512969D1}"/>
            </a:ext>
          </a:extLst>
        </xdr:cNvPr>
        <xdr:cNvSpPr txBox="1"/>
      </xdr:nvSpPr>
      <xdr:spPr>
        <a:xfrm>
          <a:off x="5478976" y="1340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14F5962-B3D5-4EFE-B500-754A87EEE367}"/>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F48167A-D665-4392-981C-A472DF382C86}"/>
            </a:ext>
          </a:extLst>
        </xdr:cNvPr>
        <xdr:cNvSpPr txBox="1"/>
      </xdr:nvSpPr>
      <xdr:spPr>
        <a:xfrm>
          <a:off x="5478976"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0E5C08A-CF4E-49A7-BF95-7A6FD6345AA9}"/>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12226AF-CB8D-402A-BEEC-DBDDABB94631}"/>
            </a:ext>
          </a:extLst>
        </xdr:cNvPr>
        <xdr:cNvSpPr txBox="1"/>
      </xdr:nvSpPr>
      <xdr:spPr>
        <a:xfrm>
          <a:off x="5478976" y="12541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BFB8733-1A95-42D8-815A-8C84C4F4A31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1660DED-AFFB-439C-9579-54536AD998D2}"/>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6F4FEF5-6769-40B2-8BDE-75C25DAE945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F45DAD40-5DEA-4A97-9678-2241670B05AE}"/>
            </a:ext>
          </a:extLst>
        </xdr:cNvPr>
        <xdr:cNvCxnSpPr/>
      </xdr:nvCxnSpPr>
      <xdr:spPr>
        <a:xfrm flipV="1">
          <a:off x="9429115" y="12640549"/>
          <a:ext cx="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F518049A-E44D-43EF-8C0A-4903102B879B}"/>
            </a:ext>
          </a:extLst>
        </xdr:cNvPr>
        <xdr:cNvSpPr txBox="1"/>
      </xdr:nvSpPr>
      <xdr:spPr>
        <a:xfrm>
          <a:off x="9467850" y="1396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A45EF4A5-D4E4-4059-8BA9-5037F8252222}"/>
            </a:ext>
          </a:extLst>
        </xdr:cNvPr>
        <xdr:cNvCxnSpPr/>
      </xdr:nvCxnSpPr>
      <xdr:spPr>
        <a:xfrm>
          <a:off x="9363075" y="139604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8A8C885A-D14B-4B07-918D-17FBCBE10007}"/>
            </a:ext>
          </a:extLst>
        </xdr:cNvPr>
        <xdr:cNvSpPr txBox="1"/>
      </xdr:nvSpPr>
      <xdr:spPr>
        <a:xfrm>
          <a:off x="9467850" y="124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B6EB57A8-5EB7-42B6-AA75-A71B882127AB}"/>
            </a:ext>
          </a:extLst>
        </xdr:cNvPr>
        <xdr:cNvCxnSpPr/>
      </xdr:nvCxnSpPr>
      <xdr:spPr>
        <a:xfrm>
          <a:off x="9363075" y="126405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4B3BCECB-0B88-406C-B1A1-0680AEE96FB3}"/>
            </a:ext>
          </a:extLst>
        </xdr:cNvPr>
        <xdr:cNvSpPr txBox="1"/>
      </xdr:nvSpPr>
      <xdr:spPr>
        <a:xfrm>
          <a:off x="9467850" y="13610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E7EAEBEB-529F-4325-9CEF-F86B878F7D45}"/>
            </a:ext>
          </a:extLst>
        </xdr:cNvPr>
        <xdr:cNvSpPr/>
      </xdr:nvSpPr>
      <xdr:spPr>
        <a:xfrm>
          <a:off x="9401175" y="1375619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C48516F-B813-4820-B8FE-67D8428C015B}"/>
            </a:ext>
          </a:extLst>
        </xdr:cNvPr>
        <xdr:cNvSpPr/>
      </xdr:nvSpPr>
      <xdr:spPr>
        <a:xfrm>
          <a:off x="8639175" y="137640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41799</xdr:rowOff>
    </xdr:from>
    <xdr:to>
      <xdr:col>46</xdr:col>
      <xdr:colOff>38100</xdr:colOff>
      <xdr:row>85</xdr:row>
      <xdr:rowOff>143399</xdr:rowOff>
    </xdr:to>
    <xdr:sp macro="" textlink="">
      <xdr:nvSpPr>
        <xdr:cNvPr id="349" name="フローチャート: 判断 348">
          <a:extLst>
            <a:ext uri="{FF2B5EF4-FFF2-40B4-BE49-F238E27FC236}">
              <a16:creationId xmlns:a16="http://schemas.microsoft.com/office/drawing/2014/main" id="{AA566E69-2878-4252-BA53-D414403793F0}"/>
            </a:ext>
          </a:extLst>
        </xdr:cNvPr>
        <xdr:cNvSpPr/>
      </xdr:nvSpPr>
      <xdr:spPr>
        <a:xfrm>
          <a:off x="7839075" y="138181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35717</xdr:rowOff>
    </xdr:from>
    <xdr:to>
      <xdr:col>41</xdr:col>
      <xdr:colOff>101600</xdr:colOff>
      <xdr:row>85</xdr:row>
      <xdr:rowOff>137317</xdr:rowOff>
    </xdr:to>
    <xdr:sp macro="" textlink="">
      <xdr:nvSpPr>
        <xdr:cNvPr id="350" name="フローチャート: 判断 349">
          <a:extLst>
            <a:ext uri="{FF2B5EF4-FFF2-40B4-BE49-F238E27FC236}">
              <a16:creationId xmlns:a16="http://schemas.microsoft.com/office/drawing/2014/main" id="{73005AAF-2C6C-49DF-9C4B-93E6909B4F48}"/>
            </a:ext>
          </a:extLst>
        </xdr:cNvPr>
        <xdr:cNvSpPr/>
      </xdr:nvSpPr>
      <xdr:spPr>
        <a:xfrm>
          <a:off x="7029450" y="138088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28082</xdr:rowOff>
    </xdr:from>
    <xdr:to>
      <xdr:col>36</xdr:col>
      <xdr:colOff>165100</xdr:colOff>
      <xdr:row>85</xdr:row>
      <xdr:rowOff>129682</xdr:rowOff>
    </xdr:to>
    <xdr:sp macro="" textlink="">
      <xdr:nvSpPr>
        <xdr:cNvPr id="351" name="フローチャート: 判断 350">
          <a:extLst>
            <a:ext uri="{FF2B5EF4-FFF2-40B4-BE49-F238E27FC236}">
              <a16:creationId xmlns:a16="http://schemas.microsoft.com/office/drawing/2014/main" id="{D6D67F38-BF20-4109-8E2D-11A04C53AFED}"/>
            </a:ext>
          </a:extLst>
        </xdr:cNvPr>
        <xdr:cNvSpPr/>
      </xdr:nvSpPr>
      <xdr:spPr>
        <a:xfrm>
          <a:off x="6238875" y="138044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2516612-AA05-47A8-8A39-9FC804579D1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47AD927-C142-4EAF-A3B9-EAB5439F76F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DAC583F-D0A5-41DB-847C-385F3ACEFC5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4B5ABB5-F1F0-4B88-8737-C0F7B70A572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86E4BD-FBB8-480E-91E8-3CC7DD8D5E9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16515</xdr:rowOff>
    </xdr:from>
    <xdr:to>
      <xdr:col>55</xdr:col>
      <xdr:colOff>50800</xdr:colOff>
      <xdr:row>85</xdr:row>
      <xdr:rowOff>118115</xdr:rowOff>
    </xdr:to>
    <xdr:sp macro="" textlink="">
      <xdr:nvSpPr>
        <xdr:cNvPr id="357" name="楕円 356">
          <a:extLst>
            <a:ext uri="{FF2B5EF4-FFF2-40B4-BE49-F238E27FC236}">
              <a16:creationId xmlns:a16="http://schemas.microsoft.com/office/drawing/2014/main" id="{54B3EDA6-8239-4070-9F0A-E20CD76832D1}"/>
            </a:ext>
          </a:extLst>
        </xdr:cNvPr>
        <xdr:cNvSpPr/>
      </xdr:nvSpPr>
      <xdr:spPr>
        <a:xfrm>
          <a:off x="9401175" y="137896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126570</xdr:rowOff>
    </xdr:from>
    <xdr:ext cx="469744" cy="259045"/>
    <xdr:sp macro="" textlink="">
      <xdr:nvSpPr>
        <xdr:cNvPr id="358" name="【公営住宅】&#10;一人当たり面積該当値テキスト">
          <a:extLst>
            <a:ext uri="{FF2B5EF4-FFF2-40B4-BE49-F238E27FC236}">
              <a16:creationId xmlns:a16="http://schemas.microsoft.com/office/drawing/2014/main" id="{52586786-76C4-4AD1-9585-B7B0CBE9D15E}"/>
            </a:ext>
          </a:extLst>
        </xdr:cNvPr>
        <xdr:cNvSpPr txBox="1"/>
      </xdr:nvSpPr>
      <xdr:spPr>
        <a:xfrm>
          <a:off x="9467850" y="1373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21361</xdr:rowOff>
    </xdr:from>
    <xdr:to>
      <xdr:col>50</xdr:col>
      <xdr:colOff>165100</xdr:colOff>
      <xdr:row>85</xdr:row>
      <xdr:rowOff>122961</xdr:rowOff>
    </xdr:to>
    <xdr:sp macro="" textlink="">
      <xdr:nvSpPr>
        <xdr:cNvPr id="359" name="楕円 358">
          <a:extLst>
            <a:ext uri="{FF2B5EF4-FFF2-40B4-BE49-F238E27FC236}">
              <a16:creationId xmlns:a16="http://schemas.microsoft.com/office/drawing/2014/main" id="{D734495A-DCC4-40D0-AF68-46447FE8AF5F}"/>
            </a:ext>
          </a:extLst>
        </xdr:cNvPr>
        <xdr:cNvSpPr/>
      </xdr:nvSpPr>
      <xdr:spPr>
        <a:xfrm>
          <a:off x="8639175" y="137945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67315</xdr:rowOff>
    </xdr:from>
    <xdr:to>
      <xdr:col>55</xdr:col>
      <xdr:colOff>0</xdr:colOff>
      <xdr:row>85</xdr:row>
      <xdr:rowOff>72161</xdr:rowOff>
    </xdr:to>
    <xdr:cxnSp macro="">
      <xdr:nvCxnSpPr>
        <xdr:cNvPr id="360" name="直線コネクタ 359">
          <a:extLst>
            <a:ext uri="{FF2B5EF4-FFF2-40B4-BE49-F238E27FC236}">
              <a16:creationId xmlns:a16="http://schemas.microsoft.com/office/drawing/2014/main" id="{8877D4E3-C791-44D3-9EF6-124B03AA87FC}"/>
            </a:ext>
          </a:extLst>
        </xdr:cNvPr>
        <xdr:cNvCxnSpPr/>
      </xdr:nvCxnSpPr>
      <xdr:spPr>
        <a:xfrm flipV="1">
          <a:off x="8686800" y="13837290"/>
          <a:ext cx="74295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26254</xdr:rowOff>
    </xdr:from>
    <xdr:to>
      <xdr:col>46</xdr:col>
      <xdr:colOff>38100</xdr:colOff>
      <xdr:row>85</xdr:row>
      <xdr:rowOff>127854</xdr:rowOff>
    </xdr:to>
    <xdr:sp macro="" textlink="">
      <xdr:nvSpPr>
        <xdr:cNvPr id="361" name="楕円 360">
          <a:extLst>
            <a:ext uri="{FF2B5EF4-FFF2-40B4-BE49-F238E27FC236}">
              <a16:creationId xmlns:a16="http://schemas.microsoft.com/office/drawing/2014/main" id="{BFB3D935-C7AD-4B22-971A-24766CB35E4B}"/>
            </a:ext>
          </a:extLst>
        </xdr:cNvPr>
        <xdr:cNvSpPr/>
      </xdr:nvSpPr>
      <xdr:spPr>
        <a:xfrm>
          <a:off x="7839075" y="13802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72161</xdr:rowOff>
    </xdr:from>
    <xdr:to>
      <xdr:col>50</xdr:col>
      <xdr:colOff>114300</xdr:colOff>
      <xdr:row>85</xdr:row>
      <xdr:rowOff>77054</xdr:rowOff>
    </xdr:to>
    <xdr:cxnSp macro="">
      <xdr:nvCxnSpPr>
        <xdr:cNvPr id="362" name="直線コネクタ 361">
          <a:extLst>
            <a:ext uri="{FF2B5EF4-FFF2-40B4-BE49-F238E27FC236}">
              <a16:creationId xmlns:a16="http://schemas.microsoft.com/office/drawing/2014/main" id="{A7F7D2E2-43B9-4300-87CC-1E7448D77AB8}"/>
            </a:ext>
          </a:extLst>
        </xdr:cNvPr>
        <xdr:cNvCxnSpPr/>
      </xdr:nvCxnSpPr>
      <xdr:spPr>
        <a:xfrm flipV="1">
          <a:off x="7886700" y="13842136"/>
          <a:ext cx="8001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30962</xdr:rowOff>
    </xdr:from>
    <xdr:to>
      <xdr:col>41</xdr:col>
      <xdr:colOff>101600</xdr:colOff>
      <xdr:row>85</xdr:row>
      <xdr:rowOff>132562</xdr:rowOff>
    </xdr:to>
    <xdr:sp macro="" textlink="">
      <xdr:nvSpPr>
        <xdr:cNvPr id="363" name="楕円 362">
          <a:extLst>
            <a:ext uri="{FF2B5EF4-FFF2-40B4-BE49-F238E27FC236}">
              <a16:creationId xmlns:a16="http://schemas.microsoft.com/office/drawing/2014/main" id="{F17B9562-7C1A-446B-B617-D48DFA3C6034}"/>
            </a:ext>
          </a:extLst>
        </xdr:cNvPr>
        <xdr:cNvSpPr/>
      </xdr:nvSpPr>
      <xdr:spPr>
        <a:xfrm>
          <a:off x="7029450" y="138009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77054</xdr:rowOff>
    </xdr:from>
    <xdr:to>
      <xdr:col>45</xdr:col>
      <xdr:colOff>177800</xdr:colOff>
      <xdr:row>85</xdr:row>
      <xdr:rowOff>81762</xdr:rowOff>
    </xdr:to>
    <xdr:cxnSp macro="">
      <xdr:nvCxnSpPr>
        <xdr:cNvPr id="364" name="直線コネクタ 363">
          <a:extLst>
            <a:ext uri="{FF2B5EF4-FFF2-40B4-BE49-F238E27FC236}">
              <a16:creationId xmlns:a16="http://schemas.microsoft.com/office/drawing/2014/main" id="{DE91E484-2A43-4CD4-8DF3-3F7E37E7C632}"/>
            </a:ext>
          </a:extLst>
        </xdr:cNvPr>
        <xdr:cNvCxnSpPr/>
      </xdr:nvCxnSpPr>
      <xdr:spPr>
        <a:xfrm flipV="1">
          <a:off x="7077075" y="13850204"/>
          <a:ext cx="809625"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29408</xdr:rowOff>
    </xdr:from>
    <xdr:to>
      <xdr:col>36</xdr:col>
      <xdr:colOff>165100</xdr:colOff>
      <xdr:row>85</xdr:row>
      <xdr:rowOff>131008</xdr:rowOff>
    </xdr:to>
    <xdr:sp macro="" textlink="">
      <xdr:nvSpPr>
        <xdr:cNvPr id="365" name="楕円 364">
          <a:extLst>
            <a:ext uri="{FF2B5EF4-FFF2-40B4-BE49-F238E27FC236}">
              <a16:creationId xmlns:a16="http://schemas.microsoft.com/office/drawing/2014/main" id="{943FA37B-2B34-41E7-9DA6-8C72FD49A773}"/>
            </a:ext>
          </a:extLst>
        </xdr:cNvPr>
        <xdr:cNvSpPr/>
      </xdr:nvSpPr>
      <xdr:spPr>
        <a:xfrm>
          <a:off x="6238875" y="137993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80208</xdr:rowOff>
    </xdr:from>
    <xdr:to>
      <xdr:col>41</xdr:col>
      <xdr:colOff>50800</xdr:colOff>
      <xdr:row>85</xdr:row>
      <xdr:rowOff>81762</xdr:rowOff>
    </xdr:to>
    <xdr:cxnSp macro="">
      <xdr:nvCxnSpPr>
        <xdr:cNvPr id="366" name="直線コネクタ 365">
          <a:extLst>
            <a:ext uri="{FF2B5EF4-FFF2-40B4-BE49-F238E27FC236}">
              <a16:creationId xmlns:a16="http://schemas.microsoft.com/office/drawing/2014/main" id="{A915DB3D-638B-4897-A8B3-54E46A7DAE40}"/>
            </a:ext>
          </a:extLst>
        </xdr:cNvPr>
        <xdr:cNvCxnSpPr/>
      </xdr:nvCxnSpPr>
      <xdr:spPr>
        <a:xfrm>
          <a:off x="6286500" y="13856533"/>
          <a:ext cx="790575"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33E44782-A7D3-48B0-BE92-6988924F8608}"/>
            </a:ext>
          </a:extLst>
        </xdr:cNvPr>
        <xdr:cNvSpPr txBox="1"/>
      </xdr:nvSpPr>
      <xdr:spPr>
        <a:xfrm>
          <a:off x="8458277" y="1355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134526</xdr:rowOff>
    </xdr:from>
    <xdr:ext cx="469744" cy="259045"/>
    <xdr:sp macro="" textlink="">
      <xdr:nvSpPr>
        <xdr:cNvPr id="368" name="n_2aveValue【公営住宅】&#10;一人当たり面積">
          <a:extLst>
            <a:ext uri="{FF2B5EF4-FFF2-40B4-BE49-F238E27FC236}">
              <a16:creationId xmlns:a16="http://schemas.microsoft.com/office/drawing/2014/main" id="{D596BD6C-19FD-40E8-A254-DEE825588179}"/>
            </a:ext>
          </a:extLst>
        </xdr:cNvPr>
        <xdr:cNvSpPr txBox="1"/>
      </xdr:nvSpPr>
      <xdr:spPr>
        <a:xfrm>
          <a:off x="7677227" y="139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128444</xdr:rowOff>
    </xdr:from>
    <xdr:ext cx="469744" cy="259045"/>
    <xdr:sp macro="" textlink="">
      <xdr:nvSpPr>
        <xdr:cNvPr id="369" name="n_3aveValue【公営住宅】&#10;一人当たり面積">
          <a:extLst>
            <a:ext uri="{FF2B5EF4-FFF2-40B4-BE49-F238E27FC236}">
              <a16:creationId xmlns:a16="http://schemas.microsoft.com/office/drawing/2014/main" id="{EBAFE3BB-BCA5-4BBB-B3BF-CD4C86D3B150}"/>
            </a:ext>
          </a:extLst>
        </xdr:cNvPr>
        <xdr:cNvSpPr txBox="1"/>
      </xdr:nvSpPr>
      <xdr:spPr>
        <a:xfrm>
          <a:off x="6867602" y="1389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146209</xdr:rowOff>
    </xdr:from>
    <xdr:ext cx="469744" cy="259045"/>
    <xdr:sp macro="" textlink="">
      <xdr:nvSpPr>
        <xdr:cNvPr id="370" name="n_4aveValue【公営住宅】&#10;一人当たり面積">
          <a:extLst>
            <a:ext uri="{FF2B5EF4-FFF2-40B4-BE49-F238E27FC236}">
              <a16:creationId xmlns:a16="http://schemas.microsoft.com/office/drawing/2014/main" id="{22DD016A-1161-4CAB-BCD4-E33529C07F5E}"/>
            </a:ext>
          </a:extLst>
        </xdr:cNvPr>
        <xdr:cNvSpPr txBox="1"/>
      </xdr:nvSpPr>
      <xdr:spPr>
        <a:xfrm>
          <a:off x="6067502" y="1359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114088</xdr:rowOff>
    </xdr:from>
    <xdr:ext cx="469744" cy="259045"/>
    <xdr:sp macro="" textlink="">
      <xdr:nvSpPr>
        <xdr:cNvPr id="371" name="n_1mainValue【公営住宅】&#10;一人当たり面積">
          <a:extLst>
            <a:ext uri="{FF2B5EF4-FFF2-40B4-BE49-F238E27FC236}">
              <a16:creationId xmlns:a16="http://schemas.microsoft.com/office/drawing/2014/main" id="{1E703350-6B09-4408-B4E5-B475C2158838}"/>
            </a:ext>
          </a:extLst>
        </xdr:cNvPr>
        <xdr:cNvSpPr txBox="1"/>
      </xdr:nvSpPr>
      <xdr:spPr>
        <a:xfrm>
          <a:off x="8458277" y="138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144381</xdr:rowOff>
    </xdr:from>
    <xdr:ext cx="469744" cy="259045"/>
    <xdr:sp macro="" textlink="">
      <xdr:nvSpPr>
        <xdr:cNvPr id="372" name="n_2mainValue【公営住宅】&#10;一人当たり面積">
          <a:extLst>
            <a:ext uri="{FF2B5EF4-FFF2-40B4-BE49-F238E27FC236}">
              <a16:creationId xmlns:a16="http://schemas.microsoft.com/office/drawing/2014/main" id="{C77BFCB8-6AE3-459B-BA9C-D66DF45B9A9A}"/>
            </a:ext>
          </a:extLst>
        </xdr:cNvPr>
        <xdr:cNvSpPr txBox="1"/>
      </xdr:nvSpPr>
      <xdr:spPr>
        <a:xfrm>
          <a:off x="7677227" y="135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149089</xdr:rowOff>
    </xdr:from>
    <xdr:ext cx="469744" cy="259045"/>
    <xdr:sp macro="" textlink="">
      <xdr:nvSpPr>
        <xdr:cNvPr id="373" name="n_3mainValue【公営住宅】&#10;一人当たり面積">
          <a:extLst>
            <a:ext uri="{FF2B5EF4-FFF2-40B4-BE49-F238E27FC236}">
              <a16:creationId xmlns:a16="http://schemas.microsoft.com/office/drawing/2014/main" id="{E5B0A258-292D-4FA4-AC3D-D4FAAD81062F}"/>
            </a:ext>
          </a:extLst>
        </xdr:cNvPr>
        <xdr:cNvSpPr txBox="1"/>
      </xdr:nvSpPr>
      <xdr:spPr>
        <a:xfrm>
          <a:off x="6867602" y="135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122135</xdr:rowOff>
    </xdr:from>
    <xdr:ext cx="469744" cy="259045"/>
    <xdr:sp macro="" textlink="">
      <xdr:nvSpPr>
        <xdr:cNvPr id="374" name="n_4mainValue【公営住宅】&#10;一人当たり面積">
          <a:extLst>
            <a:ext uri="{FF2B5EF4-FFF2-40B4-BE49-F238E27FC236}">
              <a16:creationId xmlns:a16="http://schemas.microsoft.com/office/drawing/2014/main" id="{8ECAF6DD-CFCA-4A36-B6ED-B7BC447B6C59}"/>
            </a:ext>
          </a:extLst>
        </xdr:cNvPr>
        <xdr:cNvSpPr txBox="1"/>
      </xdr:nvSpPr>
      <xdr:spPr>
        <a:xfrm>
          <a:off x="6067502" y="138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6715126-8D10-4AF3-9908-55A3279955F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6891332-9506-4FE1-A6D5-0ABF06B67ED6}"/>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99B8E4B-CD29-4134-9074-79D97837E51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068179E-4DF4-4221-80FC-DDC40AEF0BF2}"/>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90BBD2D-68E3-44AF-B138-5569F4D3C921}"/>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2742460-D8F1-4C78-9069-FD5DAD7F5F7E}"/>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89E4A26-9650-4E2E-BFDA-2DA4AFB5CB1D}"/>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2DC5D95-18FD-4ED8-B8C4-E8507B282CC3}"/>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833E992F-2758-4B2B-8B85-E9B4B653008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357F2D8-BBCB-458B-9B91-D49BC3D301B7}"/>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5EC61D8-6358-4543-84C0-1C0F59B9FE42}"/>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049759F-F508-4083-A4D8-01ED6FC5273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50495A3-DE0F-4DAF-8A33-5BA2AF9433D4}"/>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E066DC6-1616-4623-842A-BB43F0995543}"/>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6ABB2C22-9C0A-4735-B68A-2884247A0985}"/>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DCD18EE-CF8E-4EB7-BFCE-7330789F2CD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F84373B-6581-42D9-9610-38F5B9F566B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0989D06-B957-4E18-8ACC-929E39562B79}"/>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AA8F951-77F4-4C14-9C0E-FDDA1F9A882E}"/>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2370214-269B-43CC-B43E-E5E9191F9F4B}"/>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839B8F8-1588-4DEC-AA20-3652D4D90CB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D912092-42E8-49D0-89E4-D2594E623701}"/>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B7103EA-FCF6-4C78-B799-FCC893F3298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DC7BD103-5F33-4EC2-8C72-3E9EC48491E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616CDB0-CE6C-44DC-8D6F-806E9E4C7BFF}"/>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C7F2682-B241-4835-B2D3-5DBB32CA034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5646CDA-DFE3-41A6-8FE4-1451BB4BBCC8}"/>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04AE40F-97FA-459E-81AB-9D3854FF9C4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819B372-93E8-4C0E-8A5A-910B1E5FA8B6}"/>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6F610EC-4493-4A46-8ABB-D370C6116120}"/>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4C2E195D-965C-4382-A12A-2C4AA049753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CB76DD5E-1F47-4B14-99B2-22D4FF525C56}"/>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FC464341-6559-444F-BE87-506D2F4704BA}"/>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ACD9C99-43F2-4B4E-9E6D-8DA8C8445D4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E7164E9F-E6A7-4A3E-BB60-69B063B9EC89}"/>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A53FB66E-60AD-41D9-8DCE-8C910B520D7F}"/>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597A1B90-45B6-4F6F-BCBE-02FBA8F30FAE}"/>
            </a:ext>
          </a:extLst>
        </xdr:cNvPr>
        <xdr:cNvSpPr txBox="1"/>
      </xdr:nvSpPr>
      <xdr:spPr>
        <a:xfrm>
          <a:off x="109037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3B8FAB8-902D-4F87-A88F-8CDEC3C59E4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F49C008A-0E46-4D07-8C04-24BBFC995BB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991495E9-4B3B-440F-914E-DA0370969513}"/>
            </a:ext>
          </a:extLst>
        </xdr:cNvPr>
        <xdr:cNvCxnSpPr/>
      </xdr:nvCxnSpPr>
      <xdr:spPr>
        <a:xfrm flipV="1">
          <a:off x="14696439"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7D1F68F7-D9D7-458B-9579-44764CEC2BB2}"/>
            </a:ext>
          </a:extLst>
        </xdr:cNvPr>
        <xdr:cNvSpPr txBox="1"/>
      </xdr:nvSpPr>
      <xdr:spPr>
        <a:xfrm>
          <a:off x="147351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4CFB6B77-8670-4DBE-B24F-DBE079A6D0F4}"/>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F39C6024-A9C4-4B09-9EA5-821FF4B28431}"/>
            </a:ext>
          </a:extLst>
        </xdr:cNvPr>
        <xdr:cNvSpPr txBox="1"/>
      </xdr:nvSpPr>
      <xdr:spPr>
        <a:xfrm>
          <a:off x="147351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71CC460B-9F6A-4AC0-A839-A47AA6518C1B}"/>
            </a:ext>
          </a:extLst>
        </xdr:cNvPr>
        <xdr:cNvCxnSpPr/>
      </xdr:nvCxnSpPr>
      <xdr:spPr>
        <a:xfrm>
          <a:off x="14611350"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F8A9911-F357-4650-8C8C-26E934174E06}"/>
            </a:ext>
          </a:extLst>
        </xdr:cNvPr>
        <xdr:cNvSpPr txBox="1"/>
      </xdr:nvSpPr>
      <xdr:spPr>
        <a:xfrm>
          <a:off x="14735175" y="5916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3FF23992-2018-4B89-BB27-1FDFE2AD2501}"/>
            </a:ext>
          </a:extLst>
        </xdr:cNvPr>
        <xdr:cNvSpPr/>
      </xdr:nvSpPr>
      <xdr:spPr>
        <a:xfrm>
          <a:off x="14649450" y="59410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A77EEE50-025C-4B9F-B8E9-C16CBFC242CC}"/>
            </a:ext>
          </a:extLst>
        </xdr:cNvPr>
        <xdr:cNvSpPr/>
      </xdr:nvSpPr>
      <xdr:spPr>
        <a:xfrm>
          <a:off x="13887450" y="592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2" name="フローチャート: 判断 421">
          <a:extLst>
            <a:ext uri="{FF2B5EF4-FFF2-40B4-BE49-F238E27FC236}">
              <a16:creationId xmlns:a16="http://schemas.microsoft.com/office/drawing/2014/main" id="{45859448-07AE-4629-A55E-1325523DC469}"/>
            </a:ext>
          </a:extLst>
        </xdr:cNvPr>
        <xdr:cNvSpPr/>
      </xdr:nvSpPr>
      <xdr:spPr>
        <a:xfrm>
          <a:off x="13096875" y="60305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423" name="フローチャート: 判断 422">
          <a:extLst>
            <a:ext uri="{FF2B5EF4-FFF2-40B4-BE49-F238E27FC236}">
              <a16:creationId xmlns:a16="http://schemas.microsoft.com/office/drawing/2014/main" id="{EFE90BC5-7A4A-4936-B73B-EAC279B6EBE5}"/>
            </a:ext>
          </a:extLst>
        </xdr:cNvPr>
        <xdr:cNvSpPr/>
      </xdr:nvSpPr>
      <xdr:spPr>
        <a:xfrm>
          <a:off x="12296775" y="6050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424" name="フローチャート: 判断 423">
          <a:extLst>
            <a:ext uri="{FF2B5EF4-FFF2-40B4-BE49-F238E27FC236}">
              <a16:creationId xmlns:a16="http://schemas.microsoft.com/office/drawing/2014/main" id="{E5EC8FBF-9EF1-45F6-BE21-35491BD7BC0C}"/>
            </a:ext>
          </a:extLst>
        </xdr:cNvPr>
        <xdr:cNvSpPr/>
      </xdr:nvSpPr>
      <xdr:spPr>
        <a:xfrm>
          <a:off x="11487150" y="60591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26A2AF3-AC8B-4442-B938-49462156DC4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CDBD640-065D-4935-B8E7-D27F3CB076F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E1B1BF6-3599-491C-B763-AC2DA6F46696}"/>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39EE1C3-ED60-44CB-8057-65C249BEB9D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FB4DCD9-4AAD-44B1-8211-BB7FD708CC1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0" name="楕円 429">
          <a:extLst>
            <a:ext uri="{FF2B5EF4-FFF2-40B4-BE49-F238E27FC236}">
              <a16:creationId xmlns:a16="http://schemas.microsoft.com/office/drawing/2014/main" id="{CD96D00A-69AB-4AEE-9D6F-1D5A917CBBE5}"/>
            </a:ext>
          </a:extLst>
        </xdr:cNvPr>
        <xdr:cNvSpPr/>
      </xdr:nvSpPr>
      <xdr:spPr>
        <a:xfrm>
          <a:off x="14649450" y="5828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58F3691A-9AF7-4C1B-8B51-7A0917D2BDCB}"/>
            </a:ext>
          </a:extLst>
        </xdr:cNvPr>
        <xdr:cNvSpPr txBox="1"/>
      </xdr:nvSpPr>
      <xdr:spPr>
        <a:xfrm>
          <a:off x="14735175"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163830</xdr:rowOff>
    </xdr:from>
    <xdr:to>
      <xdr:col>81</xdr:col>
      <xdr:colOff>101600</xdr:colOff>
      <xdr:row>36</xdr:row>
      <xdr:rowOff>93980</xdr:rowOff>
    </xdr:to>
    <xdr:sp macro="" textlink="">
      <xdr:nvSpPr>
        <xdr:cNvPr id="432" name="楕円 431">
          <a:extLst>
            <a:ext uri="{FF2B5EF4-FFF2-40B4-BE49-F238E27FC236}">
              <a16:creationId xmlns:a16="http://schemas.microsoft.com/office/drawing/2014/main" id="{3EFA777B-E8B4-4B25-8FF9-0C0360450499}"/>
            </a:ext>
          </a:extLst>
        </xdr:cNvPr>
        <xdr:cNvSpPr/>
      </xdr:nvSpPr>
      <xdr:spPr>
        <a:xfrm>
          <a:off x="13887450" y="5837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43180</xdr:rowOff>
    </xdr:to>
    <xdr:cxnSp macro="">
      <xdr:nvCxnSpPr>
        <xdr:cNvPr id="433" name="直線コネクタ 432">
          <a:extLst>
            <a:ext uri="{FF2B5EF4-FFF2-40B4-BE49-F238E27FC236}">
              <a16:creationId xmlns:a16="http://schemas.microsoft.com/office/drawing/2014/main" id="{D4587346-2BA5-46D3-96C1-99146F9FF14C}"/>
            </a:ext>
          </a:extLst>
        </xdr:cNvPr>
        <xdr:cNvCxnSpPr/>
      </xdr:nvCxnSpPr>
      <xdr:spPr>
        <a:xfrm flipV="1">
          <a:off x="13935075" y="586613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123190</xdr:rowOff>
    </xdr:from>
    <xdr:to>
      <xdr:col>76</xdr:col>
      <xdr:colOff>165100</xdr:colOff>
      <xdr:row>36</xdr:row>
      <xdr:rowOff>53340</xdr:rowOff>
    </xdr:to>
    <xdr:sp macro="" textlink="">
      <xdr:nvSpPr>
        <xdr:cNvPr id="434" name="楕円 433">
          <a:extLst>
            <a:ext uri="{FF2B5EF4-FFF2-40B4-BE49-F238E27FC236}">
              <a16:creationId xmlns:a16="http://schemas.microsoft.com/office/drawing/2014/main" id="{79B8FBFD-0CE6-4A10-8B49-7442C354BDF4}"/>
            </a:ext>
          </a:extLst>
        </xdr:cNvPr>
        <xdr:cNvSpPr/>
      </xdr:nvSpPr>
      <xdr:spPr>
        <a:xfrm>
          <a:off x="13096875" y="58032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2540</xdr:rowOff>
    </xdr:from>
    <xdr:to>
      <xdr:col>81</xdr:col>
      <xdr:colOff>50800</xdr:colOff>
      <xdr:row>36</xdr:row>
      <xdr:rowOff>43180</xdr:rowOff>
    </xdr:to>
    <xdr:cxnSp macro="">
      <xdr:nvCxnSpPr>
        <xdr:cNvPr id="435" name="直線コネクタ 434">
          <a:extLst>
            <a:ext uri="{FF2B5EF4-FFF2-40B4-BE49-F238E27FC236}">
              <a16:creationId xmlns:a16="http://schemas.microsoft.com/office/drawing/2014/main" id="{55DB2B89-FFAE-4184-ACB3-84F2C9928EA4}"/>
            </a:ext>
          </a:extLst>
        </xdr:cNvPr>
        <xdr:cNvCxnSpPr/>
      </xdr:nvCxnSpPr>
      <xdr:spPr>
        <a:xfrm>
          <a:off x="13144500" y="5841365"/>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97790</xdr:rowOff>
    </xdr:from>
    <xdr:to>
      <xdr:col>72</xdr:col>
      <xdr:colOff>38100</xdr:colOff>
      <xdr:row>36</xdr:row>
      <xdr:rowOff>27940</xdr:rowOff>
    </xdr:to>
    <xdr:sp macro="" textlink="">
      <xdr:nvSpPr>
        <xdr:cNvPr id="436" name="楕円 435">
          <a:extLst>
            <a:ext uri="{FF2B5EF4-FFF2-40B4-BE49-F238E27FC236}">
              <a16:creationId xmlns:a16="http://schemas.microsoft.com/office/drawing/2014/main" id="{1C7BEBBE-6E6B-4521-99EA-F535782A9E98}"/>
            </a:ext>
          </a:extLst>
        </xdr:cNvPr>
        <xdr:cNvSpPr/>
      </xdr:nvSpPr>
      <xdr:spPr>
        <a:xfrm>
          <a:off x="12296775" y="5774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36</xdr:row>
      <xdr:rowOff>2540</xdr:rowOff>
    </xdr:to>
    <xdr:cxnSp macro="">
      <xdr:nvCxnSpPr>
        <xdr:cNvPr id="437" name="直線コネクタ 436">
          <a:extLst>
            <a:ext uri="{FF2B5EF4-FFF2-40B4-BE49-F238E27FC236}">
              <a16:creationId xmlns:a16="http://schemas.microsoft.com/office/drawing/2014/main" id="{827B1AE3-6B4A-4439-A315-65A8A1DE4094}"/>
            </a:ext>
          </a:extLst>
        </xdr:cNvPr>
        <xdr:cNvCxnSpPr/>
      </xdr:nvCxnSpPr>
      <xdr:spPr>
        <a:xfrm>
          <a:off x="12344400" y="582231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55880</xdr:rowOff>
    </xdr:from>
    <xdr:to>
      <xdr:col>67</xdr:col>
      <xdr:colOff>101600</xdr:colOff>
      <xdr:row>35</xdr:row>
      <xdr:rowOff>157480</xdr:rowOff>
    </xdr:to>
    <xdr:sp macro="" textlink="">
      <xdr:nvSpPr>
        <xdr:cNvPr id="438" name="楕円 437">
          <a:extLst>
            <a:ext uri="{FF2B5EF4-FFF2-40B4-BE49-F238E27FC236}">
              <a16:creationId xmlns:a16="http://schemas.microsoft.com/office/drawing/2014/main" id="{DEB0451E-05C3-4166-844E-6BE6AF3D9CEC}"/>
            </a:ext>
          </a:extLst>
        </xdr:cNvPr>
        <xdr:cNvSpPr/>
      </xdr:nvSpPr>
      <xdr:spPr>
        <a:xfrm>
          <a:off x="11487150" y="5732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35</xdr:row>
      <xdr:rowOff>148590</xdr:rowOff>
    </xdr:to>
    <xdr:cxnSp macro="">
      <xdr:nvCxnSpPr>
        <xdr:cNvPr id="439" name="直線コネクタ 438">
          <a:extLst>
            <a:ext uri="{FF2B5EF4-FFF2-40B4-BE49-F238E27FC236}">
              <a16:creationId xmlns:a16="http://schemas.microsoft.com/office/drawing/2014/main" id="{856469CE-F6C9-450D-8B65-797DCD27CC22}"/>
            </a:ext>
          </a:extLst>
        </xdr:cNvPr>
        <xdr:cNvCxnSpPr/>
      </xdr:nvCxnSpPr>
      <xdr:spPr>
        <a:xfrm>
          <a:off x="11534775" y="578040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D3D76CB-859D-4C0E-9345-11042D3C241C}"/>
            </a:ext>
          </a:extLst>
        </xdr:cNvPr>
        <xdr:cNvSpPr txBox="1"/>
      </xdr:nvSpPr>
      <xdr:spPr>
        <a:xfrm>
          <a:off x="13745219"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26EA19D-7721-419A-94D7-65AEC752D4FD}"/>
            </a:ext>
          </a:extLst>
        </xdr:cNvPr>
        <xdr:cNvSpPr txBox="1"/>
      </xdr:nvSpPr>
      <xdr:spPr>
        <a:xfrm>
          <a:off x="12964169"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139717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AEAC9BA4-A132-4A99-A486-43689135469A}"/>
            </a:ext>
          </a:extLst>
        </xdr:cNvPr>
        <xdr:cNvSpPr txBox="1"/>
      </xdr:nvSpPr>
      <xdr:spPr>
        <a:xfrm>
          <a:off x="12164069"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151147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CB5D5E8-A4D3-4E8C-B85F-9B1EA40E9354}"/>
            </a:ext>
          </a:extLst>
        </xdr:cNvPr>
        <xdr:cNvSpPr txBox="1"/>
      </xdr:nvSpPr>
      <xdr:spPr>
        <a:xfrm>
          <a:off x="113544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110507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D8F4C56-3D16-41D7-BE9F-5BD33221824C}"/>
            </a:ext>
          </a:extLst>
        </xdr:cNvPr>
        <xdr:cNvSpPr txBox="1"/>
      </xdr:nvSpPr>
      <xdr:spPr>
        <a:xfrm>
          <a:off x="13745219"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69867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B26B767-40D0-43D8-A050-25A0906C624A}"/>
            </a:ext>
          </a:extLst>
        </xdr:cNvPr>
        <xdr:cNvSpPr txBox="1"/>
      </xdr:nvSpPr>
      <xdr:spPr>
        <a:xfrm>
          <a:off x="12964169"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44467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4ABC8C5A-D1A1-4A95-A954-D2956A9988BC}"/>
            </a:ext>
          </a:extLst>
        </xdr:cNvPr>
        <xdr:cNvSpPr txBox="1"/>
      </xdr:nvSpPr>
      <xdr:spPr>
        <a:xfrm>
          <a:off x="12164069"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2557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EA7CFF3-F60B-468E-85BC-57C36EAFF540}"/>
            </a:ext>
          </a:extLst>
        </xdr:cNvPr>
        <xdr:cNvSpPr txBox="1"/>
      </xdr:nvSpPr>
      <xdr:spPr>
        <a:xfrm>
          <a:off x="113544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AF8C5BCD-536E-46D4-9280-9606C104460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A30A985-9CD6-4E36-A447-AA53A77AA58D}"/>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6ED55396-A465-4C52-B2C5-E37E22EADE8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C18E336-45D8-4BDE-B393-998447257834}"/>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04DC7FA-FC43-46C9-83A5-984A4DAFA469}"/>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B6CE10C-B663-42F7-817E-E96CA851A145}"/>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2FF04DE-EC7F-4F16-9DF8-849456E7C19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07B7660-6ED4-4232-B6BF-2E35CF2F5D60}"/>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73A2D6D-6FE2-46CD-B129-EFD1EFC9DC9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BA5868C-86CF-4D88-AC02-147991E9C70E}"/>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149603A0-BE1D-4844-91A1-9C9C7D1FD4D3}"/>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93E4E1E-0C60-4339-9E04-2F762E78FBF3}"/>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0CFBBDA-FD25-4DB9-A11D-B6C52942EEEB}"/>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F352C683-958E-4B65-8840-8DAD89168E7F}"/>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91C798FF-CAF5-45AE-80E1-168FC6F2DEB5}"/>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1DA5D9B-C152-4695-9F5E-CB0752C868A0}"/>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F272DDC9-4930-4546-96FE-112197912FE3}"/>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91D973C1-FD6C-43E7-AC3A-FDEB8F5AB6EA}"/>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5D0EC470-1C33-449E-8857-B087DF578F1B}"/>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81A0DF4-753F-4B99-BE5F-DB035ECC637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DE582442-C0A3-4691-86FD-62E69ED21DE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D8805692-F937-4E8E-A048-D5724E4248E7}"/>
            </a:ext>
          </a:extLst>
        </xdr:cNvPr>
        <xdr:cNvCxnSpPr/>
      </xdr:nvCxnSpPr>
      <xdr:spPr>
        <a:xfrm flipV="1">
          <a:off x="19954239" y="5382641"/>
          <a:ext cx="0" cy="13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4B07D3EA-695F-4CE3-B425-0021A9A19CF1}"/>
            </a:ext>
          </a:extLst>
        </xdr:cNvPr>
        <xdr:cNvSpPr txBox="1"/>
      </xdr:nvSpPr>
      <xdr:spPr>
        <a:xfrm>
          <a:off x="19992975" y="67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D305455E-BBC6-4364-A515-05DDC4CA3989}"/>
            </a:ext>
          </a:extLst>
        </xdr:cNvPr>
        <xdr:cNvCxnSpPr/>
      </xdr:nvCxnSpPr>
      <xdr:spPr>
        <a:xfrm>
          <a:off x="19878675" y="67337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474009A5-45C9-4764-BAE6-61BDB5370DC6}"/>
            </a:ext>
          </a:extLst>
        </xdr:cNvPr>
        <xdr:cNvSpPr txBox="1"/>
      </xdr:nvSpPr>
      <xdr:spPr>
        <a:xfrm>
          <a:off x="19992975" y="518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E9EDB306-3789-44A6-955A-64D596F47F8E}"/>
            </a:ext>
          </a:extLst>
        </xdr:cNvPr>
        <xdr:cNvCxnSpPr/>
      </xdr:nvCxnSpPr>
      <xdr:spPr>
        <a:xfrm>
          <a:off x="19878675" y="5382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1FFF4447-7EC6-4CB5-8E8D-87545581F10B}"/>
            </a:ext>
          </a:extLst>
        </xdr:cNvPr>
        <xdr:cNvSpPr txBox="1"/>
      </xdr:nvSpPr>
      <xdr:spPr>
        <a:xfrm>
          <a:off x="19992975" y="6209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F8FBBF50-A826-4741-802D-6B492A15F680}"/>
            </a:ext>
          </a:extLst>
        </xdr:cNvPr>
        <xdr:cNvSpPr/>
      </xdr:nvSpPr>
      <xdr:spPr>
        <a:xfrm>
          <a:off x="19897725" y="63545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6F3E713A-9FEF-4FDE-B78B-AEAE85722C64}"/>
            </a:ext>
          </a:extLst>
        </xdr:cNvPr>
        <xdr:cNvSpPr/>
      </xdr:nvSpPr>
      <xdr:spPr>
        <a:xfrm>
          <a:off x="19154775" y="63596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77" name="フローチャート: 判断 476">
          <a:extLst>
            <a:ext uri="{FF2B5EF4-FFF2-40B4-BE49-F238E27FC236}">
              <a16:creationId xmlns:a16="http://schemas.microsoft.com/office/drawing/2014/main" id="{CA96CB77-C861-4163-8E11-8CFADCFBC30C}"/>
            </a:ext>
          </a:extLst>
        </xdr:cNvPr>
        <xdr:cNvSpPr/>
      </xdr:nvSpPr>
      <xdr:spPr>
        <a:xfrm>
          <a:off x="18345150" y="6353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478" name="フローチャート: 判断 477">
          <a:extLst>
            <a:ext uri="{FF2B5EF4-FFF2-40B4-BE49-F238E27FC236}">
              <a16:creationId xmlns:a16="http://schemas.microsoft.com/office/drawing/2014/main" id="{976020FE-4F35-4AA5-917B-88E9A15BC0ED}"/>
            </a:ext>
          </a:extLst>
        </xdr:cNvPr>
        <xdr:cNvSpPr/>
      </xdr:nvSpPr>
      <xdr:spPr>
        <a:xfrm>
          <a:off x="17554575" y="63467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479" name="フローチャート: 判断 478">
          <a:extLst>
            <a:ext uri="{FF2B5EF4-FFF2-40B4-BE49-F238E27FC236}">
              <a16:creationId xmlns:a16="http://schemas.microsoft.com/office/drawing/2014/main" id="{E239AEB5-B9FF-4324-B7A1-92119E097811}"/>
            </a:ext>
          </a:extLst>
        </xdr:cNvPr>
        <xdr:cNvSpPr/>
      </xdr:nvSpPr>
      <xdr:spPr>
        <a:xfrm>
          <a:off x="16754475" y="62891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A97110A-1DB8-4A50-93CE-5CBD489F8A6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A0B9F9F-0A72-4EE6-824A-8F45F7BE599C}"/>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3671D43-84AF-44E1-B347-514988809FC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EAA9572-F961-4875-A383-FBDAE9E8D91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AD1EA9F-F17C-4A01-8D32-196D78C67C35}"/>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5" name="楕円 484">
          <a:extLst>
            <a:ext uri="{FF2B5EF4-FFF2-40B4-BE49-F238E27FC236}">
              <a16:creationId xmlns:a16="http://schemas.microsoft.com/office/drawing/2014/main" id="{ED6D6EF4-9570-4EDA-A70E-D1DF40887077}"/>
            </a:ext>
          </a:extLst>
        </xdr:cNvPr>
        <xdr:cNvSpPr/>
      </xdr:nvSpPr>
      <xdr:spPr>
        <a:xfrm>
          <a:off x="19897725" y="65178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98000434-5AA4-45C6-8338-C216BE485BE4}"/>
            </a:ext>
          </a:extLst>
        </xdr:cNvPr>
        <xdr:cNvSpPr txBox="1"/>
      </xdr:nvSpPr>
      <xdr:spPr>
        <a:xfrm>
          <a:off x="19992975"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41859</xdr:rowOff>
    </xdr:from>
    <xdr:to>
      <xdr:col>112</xdr:col>
      <xdr:colOff>38100</xdr:colOff>
      <xdr:row>40</xdr:row>
      <xdr:rowOff>143459</xdr:rowOff>
    </xdr:to>
    <xdr:sp macro="" textlink="">
      <xdr:nvSpPr>
        <xdr:cNvPr id="487" name="楕円 486">
          <a:extLst>
            <a:ext uri="{FF2B5EF4-FFF2-40B4-BE49-F238E27FC236}">
              <a16:creationId xmlns:a16="http://schemas.microsoft.com/office/drawing/2014/main" id="{F5D24EA6-C8D4-4073-BDE1-FBF95E2A6888}"/>
            </a:ext>
          </a:extLst>
        </xdr:cNvPr>
        <xdr:cNvSpPr/>
      </xdr:nvSpPr>
      <xdr:spPr>
        <a:xfrm>
          <a:off x="19154775" y="6531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92659</xdr:rowOff>
    </xdr:to>
    <xdr:cxnSp macro="">
      <xdr:nvCxnSpPr>
        <xdr:cNvPr id="488" name="直線コネクタ 487">
          <a:extLst>
            <a:ext uri="{FF2B5EF4-FFF2-40B4-BE49-F238E27FC236}">
              <a16:creationId xmlns:a16="http://schemas.microsoft.com/office/drawing/2014/main" id="{9A53ABB8-836A-46A9-B3AF-BF30D52ED663}"/>
            </a:ext>
          </a:extLst>
        </xdr:cNvPr>
        <xdr:cNvCxnSpPr/>
      </xdr:nvCxnSpPr>
      <xdr:spPr>
        <a:xfrm flipV="1">
          <a:off x="19202400" y="6575044"/>
          <a:ext cx="752475"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50088</xdr:rowOff>
    </xdr:from>
    <xdr:to>
      <xdr:col>107</xdr:col>
      <xdr:colOff>101600</xdr:colOff>
      <xdr:row>40</xdr:row>
      <xdr:rowOff>151688</xdr:rowOff>
    </xdr:to>
    <xdr:sp macro="" textlink="">
      <xdr:nvSpPr>
        <xdr:cNvPr id="489" name="楕円 488">
          <a:extLst>
            <a:ext uri="{FF2B5EF4-FFF2-40B4-BE49-F238E27FC236}">
              <a16:creationId xmlns:a16="http://schemas.microsoft.com/office/drawing/2014/main" id="{ABD40C17-A097-4384-93F9-F3FDCA850509}"/>
            </a:ext>
          </a:extLst>
        </xdr:cNvPr>
        <xdr:cNvSpPr/>
      </xdr:nvSpPr>
      <xdr:spPr>
        <a:xfrm>
          <a:off x="18345150" y="65334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92659</xdr:rowOff>
    </xdr:from>
    <xdr:to>
      <xdr:col>111</xdr:col>
      <xdr:colOff>177800</xdr:colOff>
      <xdr:row>40</xdr:row>
      <xdr:rowOff>100888</xdr:rowOff>
    </xdr:to>
    <xdr:cxnSp macro="">
      <xdr:nvCxnSpPr>
        <xdr:cNvPr id="490" name="直線コネクタ 489">
          <a:extLst>
            <a:ext uri="{FF2B5EF4-FFF2-40B4-BE49-F238E27FC236}">
              <a16:creationId xmlns:a16="http://schemas.microsoft.com/office/drawing/2014/main" id="{86306ED2-974F-44E6-9068-4B661ACD9529}"/>
            </a:ext>
          </a:extLst>
        </xdr:cNvPr>
        <xdr:cNvCxnSpPr/>
      </xdr:nvCxnSpPr>
      <xdr:spPr>
        <a:xfrm flipV="1">
          <a:off x="18392775" y="6579184"/>
          <a:ext cx="809625"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55575</xdr:rowOff>
    </xdr:from>
    <xdr:to>
      <xdr:col>102</xdr:col>
      <xdr:colOff>165100</xdr:colOff>
      <xdr:row>40</xdr:row>
      <xdr:rowOff>157175</xdr:rowOff>
    </xdr:to>
    <xdr:sp macro="" textlink="">
      <xdr:nvSpPr>
        <xdr:cNvPr id="491" name="楕円 490">
          <a:extLst>
            <a:ext uri="{FF2B5EF4-FFF2-40B4-BE49-F238E27FC236}">
              <a16:creationId xmlns:a16="http://schemas.microsoft.com/office/drawing/2014/main" id="{E12E5B1C-B0B4-4269-B159-B0AF874047DB}"/>
            </a:ext>
          </a:extLst>
        </xdr:cNvPr>
        <xdr:cNvSpPr/>
      </xdr:nvSpPr>
      <xdr:spPr>
        <a:xfrm>
          <a:off x="17554575" y="6542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100888</xdr:rowOff>
    </xdr:from>
    <xdr:to>
      <xdr:col>107</xdr:col>
      <xdr:colOff>50800</xdr:colOff>
      <xdr:row>40</xdr:row>
      <xdr:rowOff>106375</xdr:rowOff>
    </xdr:to>
    <xdr:cxnSp macro="">
      <xdr:nvCxnSpPr>
        <xdr:cNvPr id="492" name="直線コネクタ 491">
          <a:extLst>
            <a:ext uri="{FF2B5EF4-FFF2-40B4-BE49-F238E27FC236}">
              <a16:creationId xmlns:a16="http://schemas.microsoft.com/office/drawing/2014/main" id="{23AD64E9-13C0-458B-9BDF-EFBFEFF26144}"/>
            </a:ext>
          </a:extLst>
        </xdr:cNvPr>
        <xdr:cNvCxnSpPr/>
      </xdr:nvCxnSpPr>
      <xdr:spPr>
        <a:xfrm flipV="1">
          <a:off x="17602200" y="659058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61976</xdr:rowOff>
    </xdr:from>
    <xdr:to>
      <xdr:col>98</xdr:col>
      <xdr:colOff>38100</xdr:colOff>
      <xdr:row>40</xdr:row>
      <xdr:rowOff>163576</xdr:rowOff>
    </xdr:to>
    <xdr:sp macro="" textlink="">
      <xdr:nvSpPr>
        <xdr:cNvPr id="493" name="楕円 492">
          <a:extLst>
            <a:ext uri="{FF2B5EF4-FFF2-40B4-BE49-F238E27FC236}">
              <a16:creationId xmlns:a16="http://schemas.microsoft.com/office/drawing/2014/main" id="{54E4CB95-7927-4935-B531-53ECB17C2752}"/>
            </a:ext>
          </a:extLst>
        </xdr:cNvPr>
        <xdr:cNvSpPr/>
      </xdr:nvSpPr>
      <xdr:spPr>
        <a:xfrm>
          <a:off x="16754475" y="65516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106375</xdr:rowOff>
    </xdr:from>
    <xdr:to>
      <xdr:col>102</xdr:col>
      <xdr:colOff>114300</xdr:colOff>
      <xdr:row>40</xdr:row>
      <xdr:rowOff>112776</xdr:rowOff>
    </xdr:to>
    <xdr:cxnSp macro="">
      <xdr:nvCxnSpPr>
        <xdr:cNvPr id="494" name="直線コネクタ 493">
          <a:extLst>
            <a:ext uri="{FF2B5EF4-FFF2-40B4-BE49-F238E27FC236}">
              <a16:creationId xmlns:a16="http://schemas.microsoft.com/office/drawing/2014/main" id="{71B6A21C-83E3-4128-800E-5F4E72753EA3}"/>
            </a:ext>
          </a:extLst>
        </xdr:cNvPr>
        <xdr:cNvCxnSpPr/>
      </xdr:nvCxnSpPr>
      <xdr:spPr>
        <a:xfrm flipV="1">
          <a:off x="16802100" y="6589725"/>
          <a:ext cx="8001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E3459CD8-47FB-43C8-BEB9-458841B905BC}"/>
            </a:ext>
          </a:extLst>
        </xdr:cNvPr>
        <xdr:cNvSpPr txBox="1"/>
      </xdr:nvSpPr>
      <xdr:spPr>
        <a:xfrm>
          <a:off x="18983402" y="61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98BDAEE-96E2-413F-93DD-FC5BE0BFA2CE}"/>
            </a:ext>
          </a:extLst>
        </xdr:cNvPr>
        <xdr:cNvSpPr txBox="1"/>
      </xdr:nvSpPr>
      <xdr:spPr>
        <a:xfrm>
          <a:off x="18183302"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86601FC7-3AB1-477C-8512-7C753FDA2DE7}"/>
            </a:ext>
          </a:extLst>
        </xdr:cNvPr>
        <xdr:cNvSpPr txBox="1"/>
      </xdr:nvSpPr>
      <xdr:spPr>
        <a:xfrm>
          <a:off x="17383202" y="61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76319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CC44673-33DD-4B17-9CB1-9546FD70009A}"/>
            </a:ext>
          </a:extLst>
        </xdr:cNvPr>
        <xdr:cNvSpPr txBox="1"/>
      </xdr:nvSpPr>
      <xdr:spPr>
        <a:xfrm>
          <a:off x="16592627" y="60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134586</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36245CC-A36A-434A-8CEB-0244B36B0F0B}"/>
            </a:ext>
          </a:extLst>
        </xdr:cNvPr>
        <xdr:cNvSpPr txBox="1"/>
      </xdr:nvSpPr>
      <xdr:spPr>
        <a:xfrm>
          <a:off x="18983402" y="66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142815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87B8A3B-6F7C-480E-BE99-F0FDF36E4F16}"/>
            </a:ext>
          </a:extLst>
        </xdr:cNvPr>
        <xdr:cNvSpPr txBox="1"/>
      </xdr:nvSpPr>
      <xdr:spPr>
        <a:xfrm>
          <a:off x="18183302" y="6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148302</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BF517955-F092-439E-9E98-57F7FA241ECE}"/>
            </a:ext>
          </a:extLst>
        </xdr:cNvPr>
        <xdr:cNvSpPr txBox="1"/>
      </xdr:nvSpPr>
      <xdr:spPr>
        <a:xfrm>
          <a:off x="17383202" y="66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154703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16F82A8-DAAE-43D9-81C3-43323E55007A}"/>
            </a:ext>
          </a:extLst>
        </xdr:cNvPr>
        <xdr:cNvSpPr txBox="1"/>
      </xdr:nvSpPr>
      <xdr:spPr>
        <a:xfrm>
          <a:off x="16592627" y="66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74369A01-DA40-48F9-9FB0-C05FF26B768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229A695-7705-4508-B3B9-8E279512B19C}"/>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8D6C4928-11EA-4F61-9F5B-F147B00CCD4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DF194DE-B84B-44F7-A643-BC39865DC234}"/>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704BBFAB-E3B2-4B06-9460-1BB152D84207}"/>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DCC73246-049B-4C81-B0F2-1421D763FC1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1FF2615-EF62-4B9F-BA2C-19703192184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C21BADC-4A3C-489E-9AE6-089BEA0DEEF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97A3E68-2AD6-4C4A-B57C-AB6433E51E1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03A85CC-3D3D-4C93-AF55-106136B7A0F4}"/>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86BBA8E-865D-412E-9C5B-34054783E77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7C20765-1641-413A-9B69-C50A288A7F12}"/>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85255FFF-6393-4A37-ABE5-385F16D08607}"/>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5898D571-289F-4FCE-9D8C-5A4D071B6175}"/>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7535C2AA-DD0D-4C55-B706-55782AE686B7}"/>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1FE44A88-93B0-4E2F-B691-B2911599F57E}"/>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5FE9821B-8377-4D4E-94B7-FD6C40482674}"/>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D8C5ED3D-1F9D-4426-940D-61F0AB849E6B}"/>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1FFBE525-1A68-45D8-8E51-A1D3C5955541}"/>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B6DE91B-E2EA-41A0-A3BF-F5C892ACDDC3}"/>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C539E7E0-81C9-4E6E-AB80-380D20E10A80}"/>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EEC77650-B282-4544-AA01-A43B46413BE6}"/>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D55FE039-4E64-486A-9A1B-0E00975C3C63}"/>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F3A3609D-E498-4A27-9DD1-746DF31FADA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53C256D-0938-44FF-87B8-4A6E2D7383FF}"/>
            </a:ext>
          </a:extLst>
        </xdr:cNvPr>
        <xdr:cNvCxnSpPr/>
      </xdr:nvCxnSpPr>
      <xdr:spPr>
        <a:xfrm flipV="1">
          <a:off x="14696439" y="9160510"/>
          <a:ext cx="0" cy="12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67922E22-F8DB-4448-8711-3E2E742FCB77}"/>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CD0FEB5B-2FE2-4AB5-80BC-6194B00C64AF}"/>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53DBCE2A-7261-49DB-B60C-4EC78DB0FBB3}"/>
            </a:ext>
          </a:extLst>
        </xdr:cNvPr>
        <xdr:cNvSpPr txBox="1"/>
      </xdr:nvSpPr>
      <xdr:spPr>
        <a:xfrm>
          <a:off x="14735175" y="894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F4548046-2874-4FAC-9CAC-77C74B1D833A}"/>
            </a:ext>
          </a:extLst>
        </xdr:cNvPr>
        <xdr:cNvCxnSpPr/>
      </xdr:nvCxnSpPr>
      <xdr:spPr>
        <a:xfrm>
          <a:off x="14611350" y="9160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48534DE-26FA-47A8-89AD-752B0C25BD2A}"/>
            </a:ext>
          </a:extLst>
        </xdr:cNvPr>
        <xdr:cNvSpPr txBox="1"/>
      </xdr:nvSpPr>
      <xdr:spPr>
        <a:xfrm>
          <a:off x="14735175" y="9598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F411EAAE-00ED-448C-BA6D-0E43E935C820}"/>
            </a:ext>
          </a:extLst>
        </xdr:cNvPr>
        <xdr:cNvSpPr/>
      </xdr:nvSpPr>
      <xdr:spPr>
        <a:xfrm>
          <a:off x="14649450" y="9733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F32D6BDB-627D-44D1-905C-0FDD3795736E}"/>
            </a:ext>
          </a:extLst>
        </xdr:cNvPr>
        <xdr:cNvSpPr/>
      </xdr:nvSpPr>
      <xdr:spPr>
        <a:xfrm>
          <a:off x="13887450" y="9698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5" name="フローチャート: 判断 534">
          <a:extLst>
            <a:ext uri="{FF2B5EF4-FFF2-40B4-BE49-F238E27FC236}">
              <a16:creationId xmlns:a16="http://schemas.microsoft.com/office/drawing/2014/main" id="{8FC3C949-4967-43FF-9E34-881B848DE9F8}"/>
            </a:ext>
          </a:extLst>
        </xdr:cNvPr>
        <xdr:cNvSpPr/>
      </xdr:nvSpPr>
      <xdr:spPr>
        <a:xfrm>
          <a:off x="13096875" y="973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6" name="フローチャート: 判断 535">
          <a:extLst>
            <a:ext uri="{FF2B5EF4-FFF2-40B4-BE49-F238E27FC236}">
              <a16:creationId xmlns:a16="http://schemas.microsoft.com/office/drawing/2014/main" id="{50DE79D9-93FE-4EA3-9CD8-FFD9561FBBE1}"/>
            </a:ext>
          </a:extLst>
        </xdr:cNvPr>
        <xdr:cNvSpPr/>
      </xdr:nvSpPr>
      <xdr:spPr>
        <a:xfrm>
          <a:off x="12296775" y="9755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7" name="フローチャート: 判断 536">
          <a:extLst>
            <a:ext uri="{FF2B5EF4-FFF2-40B4-BE49-F238E27FC236}">
              <a16:creationId xmlns:a16="http://schemas.microsoft.com/office/drawing/2014/main" id="{58E75B79-AC55-45EA-88E5-166246A550CC}"/>
            </a:ext>
          </a:extLst>
        </xdr:cNvPr>
        <xdr:cNvSpPr/>
      </xdr:nvSpPr>
      <xdr:spPr>
        <a:xfrm>
          <a:off x="114871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B152C43-5F33-4DED-B6D0-2234B42399A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FF5A1D6-825B-47A8-B59A-5C7B4DEE2461}"/>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9A65A8B-DF10-4E50-BEC8-046344116E7A}"/>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7D43DFC-C0A9-413B-8DAC-A602FDEC3C21}"/>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0959521-2757-456F-8B80-C84A0F8FC23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23495</xdr:rowOff>
    </xdr:from>
    <xdr:to>
      <xdr:col>85</xdr:col>
      <xdr:colOff>177800</xdr:colOff>
      <xdr:row>62</xdr:row>
      <xdr:rowOff>125095</xdr:rowOff>
    </xdr:to>
    <xdr:sp macro="" textlink="">
      <xdr:nvSpPr>
        <xdr:cNvPr id="543" name="楕円 542">
          <a:extLst>
            <a:ext uri="{FF2B5EF4-FFF2-40B4-BE49-F238E27FC236}">
              <a16:creationId xmlns:a16="http://schemas.microsoft.com/office/drawing/2014/main" id="{232BA6CF-D039-4541-83BE-67860411D2AD}"/>
            </a:ext>
          </a:extLst>
        </xdr:cNvPr>
        <xdr:cNvSpPr/>
      </xdr:nvSpPr>
      <xdr:spPr>
        <a:xfrm>
          <a:off x="14649450" y="10075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1922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C9A946F-FDF6-4201-B157-97B914483652}"/>
            </a:ext>
          </a:extLst>
        </xdr:cNvPr>
        <xdr:cNvSpPr txBox="1"/>
      </xdr:nvSpPr>
      <xdr:spPr>
        <a:xfrm>
          <a:off x="14735175"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160655</xdr:rowOff>
    </xdr:from>
    <xdr:to>
      <xdr:col>81</xdr:col>
      <xdr:colOff>101600</xdr:colOff>
      <xdr:row>62</xdr:row>
      <xdr:rowOff>90805</xdr:rowOff>
    </xdr:to>
    <xdr:sp macro="" textlink="">
      <xdr:nvSpPr>
        <xdr:cNvPr id="545" name="楕円 544">
          <a:extLst>
            <a:ext uri="{FF2B5EF4-FFF2-40B4-BE49-F238E27FC236}">
              <a16:creationId xmlns:a16="http://schemas.microsoft.com/office/drawing/2014/main" id="{84CBD315-CB42-45AF-8411-C1E22E0C4F8D}"/>
            </a:ext>
          </a:extLst>
        </xdr:cNvPr>
        <xdr:cNvSpPr/>
      </xdr:nvSpPr>
      <xdr:spPr>
        <a:xfrm>
          <a:off x="13887450" y="100507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74295</xdr:rowOff>
    </xdr:to>
    <xdr:cxnSp macro="">
      <xdr:nvCxnSpPr>
        <xdr:cNvPr id="546" name="直線コネクタ 545">
          <a:extLst>
            <a:ext uri="{FF2B5EF4-FFF2-40B4-BE49-F238E27FC236}">
              <a16:creationId xmlns:a16="http://schemas.microsoft.com/office/drawing/2014/main" id="{4AAFD64A-D28A-4BB7-8964-FB9B766F6D16}"/>
            </a:ext>
          </a:extLst>
        </xdr:cNvPr>
        <xdr:cNvCxnSpPr/>
      </xdr:nvCxnSpPr>
      <xdr:spPr>
        <a:xfrm>
          <a:off x="13935075" y="1008888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92075</xdr:rowOff>
    </xdr:from>
    <xdr:to>
      <xdr:col>76</xdr:col>
      <xdr:colOff>165100</xdr:colOff>
      <xdr:row>62</xdr:row>
      <xdr:rowOff>22225</xdr:rowOff>
    </xdr:to>
    <xdr:sp macro="" textlink="">
      <xdr:nvSpPr>
        <xdr:cNvPr id="547" name="楕円 546">
          <a:extLst>
            <a:ext uri="{FF2B5EF4-FFF2-40B4-BE49-F238E27FC236}">
              <a16:creationId xmlns:a16="http://schemas.microsoft.com/office/drawing/2014/main" id="{F71670A1-62A6-4A4E-8F27-70C00B1C828C}"/>
            </a:ext>
          </a:extLst>
        </xdr:cNvPr>
        <xdr:cNvSpPr/>
      </xdr:nvSpPr>
      <xdr:spPr>
        <a:xfrm>
          <a:off x="13096875" y="9979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62</xdr:row>
      <xdr:rowOff>40005</xdr:rowOff>
    </xdr:to>
    <xdr:cxnSp macro="">
      <xdr:nvCxnSpPr>
        <xdr:cNvPr id="548" name="直線コネクタ 547">
          <a:extLst>
            <a:ext uri="{FF2B5EF4-FFF2-40B4-BE49-F238E27FC236}">
              <a16:creationId xmlns:a16="http://schemas.microsoft.com/office/drawing/2014/main" id="{81CC4646-78E7-4B27-A4B8-FAE689EDB5A4}"/>
            </a:ext>
          </a:extLst>
        </xdr:cNvPr>
        <xdr:cNvCxnSpPr/>
      </xdr:nvCxnSpPr>
      <xdr:spPr>
        <a:xfrm>
          <a:off x="13144500" y="10026650"/>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49" name="楕円 548">
          <a:extLst>
            <a:ext uri="{FF2B5EF4-FFF2-40B4-BE49-F238E27FC236}">
              <a16:creationId xmlns:a16="http://schemas.microsoft.com/office/drawing/2014/main" id="{0CF5A33F-C923-4BEC-BB46-6E267FA3D0CF}"/>
            </a:ext>
          </a:extLst>
        </xdr:cNvPr>
        <xdr:cNvSpPr/>
      </xdr:nvSpPr>
      <xdr:spPr>
        <a:xfrm>
          <a:off x="12296775" y="99085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142875</xdr:rowOff>
    </xdr:to>
    <xdr:cxnSp macro="">
      <xdr:nvCxnSpPr>
        <xdr:cNvPr id="550" name="直線コネクタ 549">
          <a:extLst>
            <a:ext uri="{FF2B5EF4-FFF2-40B4-BE49-F238E27FC236}">
              <a16:creationId xmlns:a16="http://schemas.microsoft.com/office/drawing/2014/main" id="{F20AB441-8CF0-4366-A727-8003CEA7D65F}"/>
            </a:ext>
          </a:extLst>
        </xdr:cNvPr>
        <xdr:cNvCxnSpPr/>
      </xdr:nvCxnSpPr>
      <xdr:spPr>
        <a:xfrm>
          <a:off x="12344400" y="9956165"/>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551" name="楕円 550">
          <a:extLst>
            <a:ext uri="{FF2B5EF4-FFF2-40B4-BE49-F238E27FC236}">
              <a16:creationId xmlns:a16="http://schemas.microsoft.com/office/drawing/2014/main" id="{C0191852-C743-4464-9BBF-2BB223BD38A5}"/>
            </a:ext>
          </a:extLst>
        </xdr:cNvPr>
        <xdr:cNvSpPr/>
      </xdr:nvSpPr>
      <xdr:spPr>
        <a:xfrm>
          <a:off x="11487150" y="9887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72390</xdr:rowOff>
    </xdr:to>
    <xdr:cxnSp macro="">
      <xdr:nvCxnSpPr>
        <xdr:cNvPr id="552" name="直線コネクタ 551">
          <a:extLst>
            <a:ext uri="{FF2B5EF4-FFF2-40B4-BE49-F238E27FC236}">
              <a16:creationId xmlns:a16="http://schemas.microsoft.com/office/drawing/2014/main" id="{AAAAE283-7C44-4658-B453-956B1F524D49}"/>
            </a:ext>
          </a:extLst>
        </xdr:cNvPr>
        <xdr:cNvCxnSpPr/>
      </xdr:nvCxnSpPr>
      <xdr:spPr>
        <a:xfrm>
          <a:off x="11534775" y="9935210"/>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53EF3070-183B-446D-A2F7-958E169F5AA6}"/>
            </a:ext>
          </a:extLst>
        </xdr:cNvPr>
        <xdr:cNvSpPr txBox="1"/>
      </xdr:nvSpPr>
      <xdr:spPr>
        <a:xfrm>
          <a:off x="13745219"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54" name="n_2aveValue【学校施設】&#10;有形固定資産減価償却率">
          <a:extLst>
            <a:ext uri="{FF2B5EF4-FFF2-40B4-BE49-F238E27FC236}">
              <a16:creationId xmlns:a16="http://schemas.microsoft.com/office/drawing/2014/main" id="{1D3267EE-C145-447D-8480-A4BEBBC0E5F4}"/>
            </a:ext>
          </a:extLst>
        </xdr:cNvPr>
        <xdr:cNvSpPr txBox="1"/>
      </xdr:nvSpPr>
      <xdr:spPr>
        <a:xfrm>
          <a:off x="12964169"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55" name="n_3aveValue【学校施設】&#10;有形固定資産減価償却率">
          <a:extLst>
            <a:ext uri="{FF2B5EF4-FFF2-40B4-BE49-F238E27FC236}">
              <a16:creationId xmlns:a16="http://schemas.microsoft.com/office/drawing/2014/main" id="{A874B2DD-24B2-420B-8BBF-C6CD2AA09CAC}"/>
            </a:ext>
          </a:extLst>
        </xdr:cNvPr>
        <xdr:cNvSpPr txBox="1"/>
      </xdr:nvSpPr>
      <xdr:spPr>
        <a:xfrm>
          <a:off x="12164069"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56" name="n_4aveValue【学校施設】&#10;有形固定資産減価償却率">
          <a:extLst>
            <a:ext uri="{FF2B5EF4-FFF2-40B4-BE49-F238E27FC236}">
              <a16:creationId xmlns:a16="http://schemas.microsoft.com/office/drawing/2014/main" id="{DE8518BA-BFF3-427A-BD36-5B8DEB88242C}"/>
            </a:ext>
          </a:extLst>
        </xdr:cNvPr>
        <xdr:cNvSpPr txBox="1"/>
      </xdr:nvSpPr>
      <xdr:spPr>
        <a:xfrm>
          <a:off x="1135444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81932</xdr:rowOff>
    </xdr:from>
    <xdr:ext cx="405111" cy="259045"/>
    <xdr:sp macro="" textlink="">
      <xdr:nvSpPr>
        <xdr:cNvPr id="557" name="n_1mainValue【学校施設】&#10;有形固定資産減価償却率">
          <a:extLst>
            <a:ext uri="{FF2B5EF4-FFF2-40B4-BE49-F238E27FC236}">
              <a16:creationId xmlns:a16="http://schemas.microsoft.com/office/drawing/2014/main" id="{D6923086-EE18-4A64-ADFE-CF9585E55E1F}"/>
            </a:ext>
          </a:extLst>
        </xdr:cNvPr>
        <xdr:cNvSpPr txBox="1"/>
      </xdr:nvSpPr>
      <xdr:spPr>
        <a:xfrm>
          <a:off x="13745219" y="1013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13352</xdr:rowOff>
    </xdr:from>
    <xdr:ext cx="405111" cy="259045"/>
    <xdr:sp macro="" textlink="">
      <xdr:nvSpPr>
        <xdr:cNvPr id="558" name="n_2mainValue【学校施設】&#10;有形固定資産減価償却率">
          <a:extLst>
            <a:ext uri="{FF2B5EF4-FFF2-40B4-BE49-F238E27FC236}">
              <a16:creationId xmlns:a16="http://schemas.microsoft.com/office/drawing/2014/main" id="{408A4CD1-4B25-4D5F-89C3-897D5A25E433}"/>
            </a:ext>
          </a:extLst>
        </xdr:cNvPr>
        <xdr:cNvSpPr txBox="1"/>
      </xdr:nvSpPr>
      <xdr:spPr>
        <a:xfrm>
          <a:off x="12964169"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59" name="n_3mainValue【学校施設】&#10;有形固定資産減価償却率">
          <a:extLst>
            <a:ext uri="{FF2B5EF4-FFF2-40B4-BE49-F238E27FC236}">
              <a16:creationId xmlns:a16="http://schemas.microsoft.com/office/drawing/2014/main" id="{EBF78FEC-A291-4FF4-88CF-2DDCB7CD85D8}"/>
            </a:ext>
          </a:extLst>
        </xdr:cNvPr>
        <xdr:cNvSpPr txBox="1"/>
      </xdr:nvSpPr>
      <xdr:spPr>
        <a:xfrm>
          <a:off x="12164069"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560" name="n_4mainValue【学校施設】&#10;有形固定資産減価償却率">
          <a:extLst>
            <a:ext uri="{FF2B5EF4-FFF2-40B4-BE49-F238E27FC236}">
              <a16:creationId xmlns:a16="http://schemas.microsoft.com/office/drawing/2014/main" id="{3C0A475D-ABC4-4269-8DAA-E23064F86A2E}"/>
            </a:ext>
          </a:extLst>
        </xdr:cNvPr>
        <xdr:cNvSpPr txBox="1"/>
      </xdr:nvSpPr>
      <xdr:spPr>
        <a:xfrm>
          <a:off x="113544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C6480F45-3A52-436D-8368-DAE89896E76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D5E00156-C933-441A-8FDB-85AF5FA5804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456625F-5491-4184-88F5-5C440F73541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2D54961E-1A11-4573-B92F-CCE16CA3195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11FF9E6-0CE9-402E-BE43-FFCE9198D9DB}"/>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BD203BB0-023A-4B02-844B-86DCE351FCD4}"/>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6708FAD-20A3-470B-8BAB-94BAA7B6E3F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B39E71A0-E382-4DE0-A535-FACEE9959A82}"/>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A8CE2272-2BF5-41A6-86C5-52C53AC9BAE7}"/>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AE806544-8BB9-437C-ABE7-C3ED482C013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106F724C-F54B-4021-93A0-80F558621991}"/>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1F131572-749B-4C65-AE34-862A116A52C8}"/>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B959C85E-1BB4-4E21-AE7C-CF25FEB2883E}"/>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9A4101F1-DCBE-4456-9152-08A3784AAECA}"/>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3AF85653-222E-4792-BB35-1F835CF70FA2}"/>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6171D6FE-66E4-4C1C-AB2F-1C70F8C82CF9}"/>
            </a:ext>
          </a:extLst>
        </xdr:cNvPr>
        <xdr:cNvSpPr txBox="1"/>
      </xdr:nvSpPr>
      <xdr:spPr>
        <a:xfrm>
          <a:off x="15985051" y="958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A92EFF66-E456-4DFE-8588-0A9A87593461}"/>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FD7A5FF4-C4F8-407D-BAD7-16B6EB991544}"/>
            </a:ext>
          </a:extLst>
        </xdr:cNvPr>
        <xdr:cNvSpPr txBox="1"/>
      </xdr:nvSpPr>
      <xdr:spPr>
        <a:xfrm>
          <a:off x="15985051" y="9236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D01AFC71-7404-40C6-B96B-32BC50DAF3A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1E57926E-F0BC-49FC-BE75-AEF7D43CA915}"/>
            </a:ext>
          </a:extLst>
        </xdr:cNvPr>
        <xdr:cNvSpPr txBox="1"/>
      </xdr:nvSpPr>
      <xdr:spPr>
        <a:xfrm>
          <a:off x="159850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F262886-4AC3-4CC5-86F8-0657759799F8}"/>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5C4F77E8-CC6C-4AA9-862E-045AD538EB7D}"/>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46CE7A7-6806-4183-9221-653D94942088}"/>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B38C3C18-112A-47CE-B046-06E058D1880B}"/>
            </a:ext>
          </a:extLst>
        </xdr:cNvPr>
        <xdr:cNvCxnSpPr/>
      </xdr:nvCxnSpPr>
      <xdr:spPr>
        <a:xfrm flipV="1">
          <a:off x="19954239" y="8981872"/>
          <a:ext cx="0"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E92EDE9C-C964-413C-AAFB-FD8A264783A8}"/>
            </a:ext>
          </a:extLst>
        </xdr:cNvPr>
        <xdr:cNvSpPr txBox="1"/>
      </xdr:nvSpPr>
      <xdr:spPr>
        <a:xfrm>
          <a:off x="19992975" y="104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FE2F1D14-76FA-4814-A9DA-58B800751812}"/>
            </a:ext>
          </a:extLst>
        </xdr:cNvPr>
        <xdr:cNvCxnSpPr/>
      </xdr:nvCxnSpPr>
      <xdr:spPr>
        <a:xfrm>
          <a:off x="19878675" y="10408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3B94062A-90EF-454E-A2A7-CCC1703C2EE6}"/>
            </a:ext>
          </a:extLst>
        </xdr:cNvPr>
        <xdr:cNvSpPr txBox="1"/>
      </xdr:nvSpPr>
      <xdr:spPr>
        <a:xfrm>
          <a:off x="19992975" y="876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7ABD8E80-C6B4-4ACE-A298-FA064DED1587}"/>
            </a:ext>
          </a:extLst>
        </xdr:cNvPr>
        <xdr:cNvCxnSpPr/>
      </xdr:nvCxnSpPr>
      <xdr:spPr>
        <a:xfrm>
          <a:off x="19878675" y="89818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a:extLst>
            <a:ext uri="{FF2B5EF4-FFF2-40B4-BE49-F238E27FC236}">
              <a16:creationId xmlns:a16="http://schemas.microsoft.com/office/drawing/2014/main" id="{DC35B5FB-8FF4-4530-8C24-65DFE469BCCC}"/>
            </a:ext>
          </a:extLst>
        </xdr:cNvPr>
        <xdr:cNvSpPr txBox="1"/>
      </xdr:nvSpPr>
      <xdr:spPr>
        <a:xfrm>
          <a:off x="19992975" y="9961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EEEC52EA-C1B5-4A6A-BD05-D3F11B7E675A}"/>
            </a:ext>
          </a:extLst>
        </xdr:cNvPr>
        <xdr:cNvSpPr/>
      </xdr:nvSpPr>
      <xdr:spPr>
        <a:xfrm>
          <a:off x="19897725" y="100976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EFE1C669-B8E7-4C10-8A7A-9BF77B2B5C95}"/>
            </a:ext>
          </a:extLst>
        </xdr:cNvPr>
        <xdr:cNvSpPr/>
      </xdr:nvSpPr>
      <xdr:spPr>
        <a:xfrm>
          <a:off x="19154775" y="101165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592" name="フローチャート: 判断 591">
          <a:extLst>
            <a:ext uri="{FF2B5EF4-FFF2-40B4-BE49-F238E27FC236}">
              <a16:creationId xmlns:a16="http://schemas.microsoft.com/office/drawing/2014/main" id="{E67C5059-39C6-4DC1-AB7E-D8B67CCE975F}"/>
            </a:ext>
          </a:extLst>
        </xdr:cNvPr>
        <xdr:cNvSpPr/>
      </xdr:nvSpPr>
      <xdr:spPr>
        <a:xfrm>
          <a:off x="18345150" y="10145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593" name="フローチャート: 判断 592">
          <a:extLst>
            <a:ext uri="{FF2B5EF4-FFF2-40B4-BE49-F238E27FC236}">
              <a16:creationId xmlns:a16="http://schemas.microsoft.com/office/drawing/2014/main" id="{15A8550E-FB70-40EC-A9EA-DACFAAA185C4}"/>
            </a:ext>
          </a:extLst>
        </xdr:cNvPr>
        <xdr:cNvSpPr/>
      </xdr:nvSpPr>
      <xdr:spPr>
        <a:xfrm>
          <a:off x="17554575" y="101328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594" name="フローチャート: 判断 593">
          <a:extLst>
            <a:ext uri="{FF2B5EF4-FFF2-40B4-BE49-F238E27FC236}">
              <a16:creationId xmlns:a16="http://schemas.microsoft.com/office/drawing/2014/main" id="{98D3020C-1AEB-4A8C-BF3E-8425C04DDC53}"/>
            </a:ext>
          </a:extLst>
        </xdr:cNvPr>
        <xdr:cNvSpPr/>
      </xdr:nvSpPr>
      <xdr:spPr>
        <a:xfrm>
          <a:off x="16754475" y="101470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FA2A343-655D-4A16-A56A-114C28D7362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18D993C-4A7B-4DDD-93B9-8A4FB667A99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7F14F92-0347-4F2C-A680-D90691241908}"/>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1258530-D11D-4EBE-AB30-AC50293F3636}"/>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25797EF-7979-447E-B4EF-F21A5FC1F2F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45059</xdr:rowOff>
    </xdr:from>
    <xdr:to>
      <xdr:col>116</xdr:col>
      <xdr:colOff>114300</xdr:colOff>
      <xdr:row>63</xdr:row>
      <xdr:rowOff>146659</xdr:rowOff>
    </xdr:to>
    <xdr:sp macro="" textlink="">
      <xdr:nvSpPr>
        <xdr:cNvPr id="600" name="楕円 599">
          <a:extLst>
            <a:ext uri="{FF2B5EF4-FFF2-40B4-BE49-F238E27FC236}">
              <a16:creationId xmlns:a16="http://schemas.microsoft.com/office/drawing/2014/main" id="{4E9510F9-F0C4-4517-8DA9-C67A2853178E}"/>
            </a:ext>
          </a:extLst>
        </xdr:cNvPr>
        <xdr:cNvSpPr/>
      </xdr:nvSpPr>
      <xdr:spPr>
        <a:xfrm>
          <a:off x="19897725" y="10259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131436</xdr:rowOff>
    </xdr:from>
    <xdr:ext cx="469744" cy="259045"/>
    <xdr:sp macro="" textlink="">
      <xdr:nvSpPr>
        <xdr:cNvPr id="601" name="【学校施設】&#10;一人当たり面積該当値テキスト">
          <a:extLst>
            <a:ext uri="{FF2B5EF4-FFF2-40B4-BE49-F238E27FC236}">
              <a16:creationId xmlns:a16="http://schemas.microsoft.com/office/drawing/2014/main" id="{89BEF48A-2D7B-4ECF-8AF6-DC6F8BF9DCDB}"/>
            </a:ext>
          </a:extLst>
        </xdr:cNvPr>
        <xdr:cNvSpPr txBox="1"/>
      </xdr:nvSpPr>
      <xdr:spPr>
        <a:xfrm>
          <a:off x="19992975" y="101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50241</xdr:rowOff>
    </xdr:from>
    <xdr:to>
      <xdr:col>112</xdr:col>
      <xdr:colOff>38100</xdr:colOff>
      <xdr:row>63</xdr:row>
      <xdr:rowOff>151841</xdr:rowOff>
    </xdr:to>
    <xdr:sp macro="" textlink="">
      <xdr:nvSpPr>
        <xdr:cNvPr id="602" name="楕円 601">
          <a:extLst>
            <a:ext uri="{FF2B5EF4-FFF2-40B4-BE49-F238E27FC236}">
              <a16:creationId xmlns:a16="http://schemas.microsoft.com/office/drawing/2014/main" id="{5B20371C-504B-4ABB-B440-5163B8DB9A5A}"/>
            </a:ext>
          </a:extLst>
        </xdr:cNvPr>
        <xdr:cNvSpPr/>
      </xdr:nvSpPr>
      <xdr:spPr>
        <a:xfrm>
          <a:off x="19154775" y="102578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95859</xdr:rowOff>
    </xdr:from>
    <xdr:to>
      <xdr:col>116</xdr:col>
      <xdr:colOff>63500</xdr:colOff>
      <xdr:row>63</xdr:row>
      <xdr:rowOff>101041</xdr:rowOff>
    </xdr:to>
    <xdr:cxnSp macro="">
      <xdr:nvCxnSpPr>
        <xdr:cNvPr id="603" name="直線コネクタ 602">
          <a:extLst>
            <a:ext uri="{FF2B5EF4-FFF2-40B4-BE49-F238E27FC236}">
              <a16:creationId xmlns:a16="http://schemas.microsoft.com/office/drawing/2014/main" id="{D0A79120-0890-46C7-BC76-DB094E081BB7}"/>
            </a:ext>
          </a:extLst>
        </xdr:cNvPr>
        <xdr:cNvCxnSpPr/>
      </xdr:nvCxnSpPr>
      <xdr:spPr>
        <a:xfrm flipV="1">
          <a:off x="19202400" y="10306659"/>
          <a:ext cx="752475"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55499</xdr:rowOff>
    </xdr:from>
    <xdr:to>
      <xdr:col>107</xdr:col>
      <xdr:colOff>101600</xdr:colOff>
      <xdr:row>63</xdr:row>
      <xdr:rowOff>157099</xdr:rowOff>
    </xdr:to>
    <xdr:sp macro="" textlink="">
      <xdr:nvSpPr>
        <xdr:cNvPr id="604" name="楕円 603">
          <a:extLst>
            <a:ext uri="{FF2B5EF4-FFF2-40B4-BE49-F238E27FC236}">
              <a16:creationId xmlns:a16="http://schemas.microsoft.com/office/drawing/2014/main" id="{5A680475-5404-4160-9F6B-4CFCF7EBC26B}"/>
            </a:ext>
          </a:extLst>
        </xdr:cNvPr>
        <xdr:cNvSpPr/>
      </xdr:nvSpPr>
      <xdr:spPr>
        <a:xfrm>
          <a:off x="18345150" y="102662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101041</xdr:rowOff>
    </xdr:from>
    <xdr:to>
      <xdr:col>111</xdr:col>
      <xdr:colOff>177800</xdr:colOff>
      <xdr:row>63</xdr:row>
      <xdr:rowOff>106299</xdr:rowOff>
    </xdr:to>
    <xdr:cxnSp macro="">
      <xdr:nvCxnSpPr>
        <xdr:cNvPr id="605" name="直線コネクタ 604">
          <a:extLst>
            <a:ext uri="{FF2B5EF4-FFF2-40B4-BE49-F238E27FC236}">
              <a16:creationId xmlns:a16="http://schemas.microsoft.com/office/drawing/2014/main" id="{BF2E0B67-BC13-440F-A85E-CF1D74295344}"/>
            </a:ext>
          </a:extLst>
        </xdr:cNvPr>
        <xdr:cNvCxnSpPr/>
      </xdr:nvCxnSpPr>
      <xdr:spPr>
        <a:xfrm flipV="1">
          <a:off x="18392775" y="1031501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59233</xdr:rowOff>
    </xdr:from>
    <xdr:to>
      <xdr:col>102</xdr:col>
      <xdr:colOff>165100</xdr:colOff>
      <xdr:row>63</xdr:row>
      <xdr:rowOff>160833</xdr:rowOff>
    </xdr:to>
    <xdr:sp macro="" textlink="">
      <xdr:nvSpPr>
        <xdr:cNvPr id="606" name="楕円 605">
          <a:extLst>
            <a:ext uri="{FF2B5EF4-FFF2-40B4-BE49-F238E27FC236}">
              <a16:creationId xmlns:a16="http://schemas.microsoft.com/office/drawing/2014/main" id="{FBA6A401-5FB4-431C-9F0C-AD59F0CF4874}"/>
            </a:ext>
          </a:extLst>
        </xdr:cNvPr>
        <xdr:cNvSpPr/>
      </xdr:nvSpPr>
      <xdr:spPr>
        <a:xfrm>
          <a:off x="17554575" y="102700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106299</xdr:rowOff>
    </xdr:from>
    <xdr:to>
      <xdr:col>107</xdr:col>
      <xdr:colOff>50800</xdr:colOff>
      <xdr:row>63</xdr:row>
      <xdr:rowOff>110033</xdr:rowOff>
    </xdr:to>
    <xdr:cxnSp macro="">
      <xdr:nvCxnSpPr>
        <xdr:cNvPr id="607" name="直線コネクタ 606">
          <a:extLst>
            <a:ext uri="{FF2B5EF4-FFF2-40B4-BE49-F238E27FC236}">
              <a16:creationId xmlns:a16="http://schemas.microsoft.com/office/drawing/2014/main" id="{A8C01E17-D8EA-4FD5-A593-7B7433304F5E}"/>
            </a:ext>
          </a:extLst>
        </xdr:cNvPr>
        <xdr:cNvCxnSpPr/>
      </xdr:nvCxnSpPr>
      <xdr:spPr>
        <a:xfrm flipV="1">
          <a:off x="17602200" y="10313924"/>
          <a:ext cx="790575"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39954</xdr:rowOff>
    </xdr:from>
    <xdr:to>
      <xdr:col>98</xdr:col>
      <xdr:colOff>38100</xdr:colOff>
      <xdr:row>63</xdr:row>
      <xdr:rowOff>141554</xdr:rowOff>
    </xdr:to>
    <xdr:sp macro="" textlink="">
      <xdr:nvSpPr>
        <xdr:cNvPr id="608" name="楕円 607">
          <a:extLst>
            <a:ext uri="{FF2B5EF4-FFF2-40B4-BE49-F238E27FC236}">
              <a16:creationId xmlns:a16="http://schemas.microsoft.com/office/drawing/2014/main" id="{4459643F-761E-434C-BA0B-ADB369DD0A89}"/>
            </a:ext>
          </a:extLst>
        </xdr:cNvPr>
        <xdr:cNvSpPr/>
      </xdr:nvSpPr>
      <xdr:spPr>
        <a:xfrm>
          <a:off x="16754475" y="102507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90754</xdr:rowOff>
    </xdr:from>
    <xdr:to>
      <xdr:col>102</xdr:col>
      <xdr:colOff>114300</xdr:colOff>
      <xdr:row>63</xdr:row>
      <xdr:rowOff>110033</xdr:rowOff>
    </xdr:to>
    <xdr:cxnSp macro="">
      <xdr:nvCxnSpPr>
        <xdr:cNvPr id="609" name="直線コネクタ 608">
          <a:extLst>
            <a:ext uri="{FF2B5EF4-FFF2-40B4-BE49-F238E27FC236}">
              <a16:creationId xmlns:a16="http://schemas.microsoft.com/office/drawing/2014/main" id="{B5BB99C5-27F6-422E-87CB-B8BA2AA77F68}"/>
            </a:ext>
          </a:extLst>
        </xdr:cNvPr>
        <xdr:cNvCxnSpPr/>
      </xdr:nvCxnSpPr>
      <xdr:spPr>
        <a:xfrm>
          <a:off x="16802100" y="10298379"/>
          <a:ext cx="8001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a:extLst>
            <a:ext uri="{FF2B5EF4-FFF2-40B4-BE49-F238E27FC236}">
              <a16:creationId xmlns:a16="http://schemas.microsoft.com/office/drawing/2014/main" id="{93720C08-D0AE-474A-890C-CB3CD11E4949}"/>
            </a:ext>
          </a:extLst>
        </xdr:cNvPr>
        <xdr:cNvSpPr txBox="1"/>
      </xdr:nvSpPr>
      <xdr:spPr>
        <a:xfrm>
          <a:off x="18983402" y="989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43172</xdr:rowOff>
    </xdr:from>
    <xdr:ext cx="469744" cy="259045"/>
    <xdr:sp macro="" textlink="">
      <xdr:nvSpPr>
        <xdr:cNvPr id="611" name="n_2aveValue【学校施設】&#10;一人当たり面積">
          <a:extLst>
            <a:ext uri="{FF2B5EF4-FFF2-40B4-BE49-F238E27FC236}">
              <a16:creationId xmlns:a16="http://schemas.microsoft.com/office/drawing/2014/main" id="{B2623AD5-EC41-4F07-8C3B-2161D4C61FC5}"/>
            </a:ext>
          </a:extLst>
        </xdr:cNvPr>
        <xdr:cNvSpPr txBox="1"/>
      </xdr:nvSpPr>
      <xdr:spPr>
        <a:xfrm>
          <a:off x="18183302" y="99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33876</xdr:rowOff>
    </xdr:from>
    <xdr:ext cx="469744" cy="259045"/>
    <xdr:sp macro="" textlink="">
      <xdr:nvSpPr>
        <xdr:cNvPr id="612" name="n_3aveValue【学校施設】&#10;一人当たり面積">
          <a:extLst>
            <a:ext uri="{FF2B5EF4-FFF2-40B4-BE49-F238E27FC236}">
              <a16:creationId xmlns:a16="http://schemas.microsoft.com/office/drawing/2014/main" id="{BC0A4A1B-711F-4DCD-902F-94F2B408EB8E}"/>
            </a:ext>
          </a:extLst>
        </xdr:cNvPr>
        <xdr:cNvSpPr txBox="1"/>
      </xdr:nvSpPr>
      <xdr:spPr>
        <a:xfrm>
          <a:off x="17383202" y="99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44848</xdr:rowOff>
    </xdr:from>
    <xdr:ext cx="469744" cy="259045"/>
    <xdr:sp macro="" textlink="">
      <xdr:nvSpPr>
        <xdr:cNvPr id="613" name="n_4aveValue【学校施設】&#10;一人当たり面積">
          <a:extLst>
            <a:ext uri="{FF2B5EF4-FFF2-40B4-BE49-F238E27FC236}">
              <a16:creationId xmlns:a16="http://schemas.microsoft.com/office/drawing/2014/main" id="{50DD3C84-998E-43D0-9AF8-48C7B98D1C7D}"/>
            </a:ext>
          </a:extLst>
        </xdr:cNvPr>
        <xdr:cNvSpPr txBox="1"/>
      </xdr:nvSpPr>
      <xdr:spPr>
        <a:xfrm>
          <a:off x="16592627" y="99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142968</xdr:rowOff>
    </xdr:from>
    <xdr:ext cx="469744" cy="259045"/>
    <xdr:sp macro="" textlink="">
      <xdr:nvSpPr>
        <xdr:cNvPr id="614" name="n_1mainValue【学校施設】&#10;一人当たり面積">
          <a:extLst>
            <a:ext uri="{FF2B5EF4-FFF2-40B4-BE49-F238E27FC236}">
              <a16:creationId xmlns:a16="http://schemas.microsoft.com/office/drawing/2014/main" id="{FED7115A-4896-43D7-959B-39A94A3B6437}"/>
            </a:ext>
          </a:extLst>
        </xdr:cNvPr>
        <xdr:cNvSpPr txBox="1"/>
      </xdr:nvSpPr>
      <xdr:spPr>
        <a:xfrm>
          <a:off x="18983402" y="1035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148226</xdr:rowOff>
    </xdr:from>
    <xdr:ext cx="469744" cy="259045"/>
    <xdr:sp macro="" textlink="">
      <xdr:nvSpPr>
        <xdr:cNvPr id="615" name="n_2mainValue【学校施設】&#10;一人当たり面積">
          <a:extLst>
            <a:ext uri="{FF2B5EF4-FFF2-40B4-BE49-F238E27FC236}">
              <a16:creationId xmlns:a16="http://schemas.microsoft.com/office/drawing/2014/main" id="{6A4B879B-0257-4098-9FE8-B039823965D5}"/>
            </a:ext>
          </a:extLst>
        </xdr:cNvPr>
        <xdr:cNvSpPr txBox="1"/>
      </xdr:nvSpPr>
      <xdr:spPr>
        <a:xfrm>
          <a:off x="18183302"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151960</xdr:rowOff>
    </xdr:from>
    <xdr:ext cx="469744" cy="259045"/>
    <xdr:sp macro="" textlink="">
      <xdr:nvSpPr>
        <xdr:cNvPr id="616" name="n_3mainValue【学校施設】&#10;一人当たり面積">
          <a:extLst>
            <a:ext uri="{FF2B5EF4-FFF2-40B4-BE49-F238E27FC236}">
              <a16:creationId xmlns:a16="http://schemas.microsoft.com/office/drawing/2014/main" id="{EC26364D-F70E-4171-BCD7-E579DF156C07}"/>
            </a:ext>
          </a:extLst>
        </xdr:cNvPr>
        <xdr:cNvSpPr txBox="1"/>
      </xdr:nvSpPr>
      <xdr:spPr>
        <a:xfrm>
          <a:off x="17383202" y="103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132681</xdr:rowOff>
    </xdr:from>
    <xdr:ext cx="469744" cy="259045"/>
    <xdr:sp macro="" textlink="">
      <xdr:nvSpPr>
        <xdr:cNvPr id="617" name="n_4mainValue【学校施設】&#10;一人当たり面積">
          <a:extLst>
            <a:ext uri="{FF2B5EF4-FFF2-40B4-BE49-F238E27FC236}">
              <a16:creationId xmlns:a16="http://schemas.microsoft.com/office/drawing/2014/main" id="{C0A27BE1-975E-4F8A-A297-424155429F79}"/>
            </a:ext>
          </a:extLst>
        </xdr:cNvPr>
        <xdr:cNvSpPr txBox="1"/>
      </xdr:nvSpPr>
      <xdr:spPr>
        <a:xfrm>
          <a:off x="16592627" y="103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C1BFF6E-B9AE-471F-8C3A-E79DDA8C06A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DF0F80C-C01C-4068-9FAE-029DC26D31F6}"/>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888025CD-8FF0-4648-A5CF-4C36E8DA0572}"/>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8D0E920-471F-465D-A9DB-AC589B56FEE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C45F6D89-6E1D-40CE-94F1-6AFD4ECC224E}"/>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C42DD05-4E24-4DA3-9AF3-E5025E5C564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D0068BB-1667-4C51-BE82-EE8ACD91A53F}"/>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AD3C457-95AE-4C89-ACB2-4E0B60D4BC75}"/>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A16B960C-9D7D-45FA-B269-3E27E554211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397F2449-8DE3-4E22-82D3-03EC0F817A9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D7C9E128-AF91-4C96-9BC5-9BD6D779876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158770ED-C1F3-4374-8E8A-39BEEFA39CF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11C30A16-3854-4AD2-8936-A698E347F283}"/>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B4365F04-D110-45D0-A5B9-B4C1986C36FD}"/>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F004D510-B3FB-4EE2-AA56-E5A83ED9C134}"/>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3774C436-281F-43FB-A41C-4E3A28BAADC0}"/>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F777EDEE-3D3B-49B3-95E0-B67462FDFA3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7007A102-ED25-406A-89EF-C3DBB1D48250}"/>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ED24B840-CF6E-41EA-B890-F0CBF3EC3C37}"/>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263B179-EFF7-495D-A0AE-0BA61DD84D1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B6587B23-9C24-4299-A0CC-26AD34C47B75}"/>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5480944-9234-48AD-8B3B-95FFF2547B8B}"/>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5C8F94F4-DA16-4615-8CCD-2DA49E1C823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B6DBE535-1DBA-42EC-A8FA-419948C99B00}"/>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FF92D465-DE93-4AF6-AE0A-82D23C72CB0A}"/>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5A4E909D-677E-4A4D-A8E9-D0A7027763F1}"/>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2CA3164-8F31-454B-8C8F-5BA5D42E66F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5471693-C6B1-40F0-83E8-3483129DD508}"/>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57F84A63-F45D-4648-9F97-69A4D147F8CF}"/>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87401244-EA31-47B5-94C5-953BE9E1BFAC}"/>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06D1909-74F2-47D5-8561-54479F00B9CA}"/>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A4CCABEE-6DEF-4B89-A35C-60183564104F}"/>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1AF6D016-E4E7-4A4C-B424-DDEB647C462E}"/>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CA85263D-1C57-4143-AEA7-01C132B4EC93}"/>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557503D2-E2BA-4E27-9419-70FE37657088}"/>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F29BF794-9DC3-4BD9-89FD-FA22AD9FC009}"/>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65E7B0DF-F8C3-42A9-B41D-8A7733CBE91A}"/>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228AF166-0DFD-4343-8C3F-CE3D386A571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3B95A64D-9E4D-418D-9406-819A7D03CC6C}"/>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DC076B61-B3C0-4D0C-867C-039EEF9761E1}"/>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564DC021-EBD9-43C1-A73E-10C3DDA321B2}"/>
            </a:ext>
          </a:extLst>
        </xdr:cNvPr>
        <xdr:cNvCxnSpPr/>
      </xdr:nvCxnSpPr>
      <xdr:spPr>
        <a:xfrm flipV="1">
          <a:off x="14696439" y="16391889"/>
          <a:ext cx="0" cy="14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BF999418-2739-4DCF-B030-DC47224E9445}"/>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5E4BD269-A2EB-4505-9A3C-D56BEBBA2179}"/>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FDDD6A22-BB71-4E91-AFF1-EB0527EADDC9}"/>
            </a:ext>
          </a:extLst>
        </xdr:cNvPr>
        <xdr:cNvSpPr txBox="1"/>
      </xdr:nvSpPr>
      <xdr:spPr>
        <a:xfrm>
          <a:off x="14735175" y="1616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40E2E5AF-857B-4028-B133-FAE02021556B}"/>
            </a:ext>
          </a:extLst>
        </xdr:cNvPr>
        <xdr:cNvCxnSpPr/>
      </xdr:nvCxnSpPr>
      <xdr:spPr>
        <a:xfrm>
          <a:off x="14611350" y="1639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862BF00F-A075-4171-9B30-33D341CF4D85}"/>
            </a:ext>
          </a:extLst>
        </xdr:cNvPr>
        <xdr:cNvSpPr txBox="1"/>
      </xdr:nvSpPr>
      <xdr:spPr>
        <a:xfrm>
          <a:off x="14735175" y="17002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20426710-107B-43B7-BC33-4F11CEABC725}"/>
            </a:ext>
          </a:extLst>
        </xdr:cNvPr>
        <xdr:cNvSpPr/>
      </xdr:nvSpPr>
      <xdr:spPr>
        <a:xfrm>
          <a:off x="14649450" y="171475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103269A7-78E5-4AD2-85B4-C752F6E3B782}"/>
            </a:ext>
          </a:extLst>
        </xdr:cNvPr>
        <xdr:cNvSpPr/>
      </xdr:nvSpPr>
      <xdr:spPr>
        <a:xfrm>
          <a:off x="13887450" y="17141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66" name="フローチャート: 判断 665">
          <a:extLst>
            <a:ext uri="{FF2B5EF4-FFF2-40B4-BE49-F238E27FC236}">
              <a16:creationId xmlns:a16="http://schemas.microsoft.com/office/drawing/2014/main" id="{A5A4CE22-E07C-4B00-B806-BA22899E8167}"/>
            </a:ext>
          </a:extLst>
        </xdr:cNvPr>
        <xdr:cNvSpPr/>
      </xdr:nvSpPr>
      <xdr:spPr>
        <a:xfrm>
          <a:off x="13096875" y="17202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667" name="フローチャート: 判断 666">
          <a:extLst>
            <a:ext uri="{FF2B5EF4-FFF2-40B4-BE49-F238E27FC236}">
              <a16:creationId xmlns:a16="http://schemas.microsoft.com/office/drawing/2014/main" id="{17A159D2-7E66-46D9-BD2E-F4C76872A527}"/>
            </a:ext>
          </a:extLst>
        </xdr:cNvPr>
        <xdr:cNvSpPr/>
      </xdr:nvSpPr>
      <xdr:spPr>
        <a:xfrm>
          <a:off x="12296775" y="170846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668" name="フローチャート: 判断 667">
          <a:extLst>
            <a:ext uri="{FF2B5EF4-FFF2-40B4-BE49-F238E27FC236}">
              <a16:creationId xmlns:a16="http://schemas.microsoft.com/office/drawing/2014/main" id="{05715B1A-D66A-4E04-8F24-25FB5CA1F78C}"/>
            </a:ext>
          </a:extLst>
        </xdr:cNvPr>
        <xdr:cNvSpPr/>
      </xdr:nvSpPr>
      <xdr:spPr>
        <a:xfrm>
          <a:off x="11487150" y="17080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5F04F14-86A9-418A-BCC6-2B6A5448E52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C366EC8-FF50-4618-B058-51ADDE11D000}"/>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E36EDB8-442F-40D4-829E-82380D098C65}"/>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C7A1C20-CA90-47CD-B28B-5CFEA9945BC6}"/>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ED5F694-107F-439C-90C5-850317EE894F}"/>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65405</xdr:rowOff>
    </xdr:from>
    <xdr:to>
      <xdr:col>85</xdr:col>
      <xdr:colOff>177800</xdr:colOff>
      <xdr:row>107</xdr:row>
      <xdr:rowOff>167005</xdr:rowOff>
    </xdr:to>
    <xdr:sp macro="" textlink="">
      <xdr:nvSpPr>
        <xdr:cNvPr id="674" name="楕円 673">
          <a:extLst>
            <a:ext uri="{FF2B5EF4-FFF2-40B4-BE49-F238E27FC236}">
              <a16:creationId xmlns:a16="http://schemas.microsoft.com/office/drawing/2014/main" id="{F7AE9A65-4B3B-4636-9CE4-8097870C4A0F}"/>
            </a:ext>
          </a:extLst>
        </xdr:cNvPr>
        <xdr:cNvSpPr/>
      </xdr:nvSpPr>
      <xdr:spPr>
        <a:xfrm>
          <a:off x="14649450" y="17556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43832</xdr:rowOff>
    </xdr:from>
    <xdr:ext cx="405111" cy="259045"/>
    <xdr:sp macro="" textlink="">
      <xdr:nvSpPr>
        <xdr:cNvPr id="675" name="【公民館】&#10;有形固定資産減価償却率該当値テキスト">
          <a:extLst>
            <a:ext uri="{FF2B5EF4-FFF2-40B4-BE49-F238E27FC236}">
              <a16:creationId xmlns:a16="http://schemas.microsoft.com/office/drawing/2014/main" id="{F1C6F37C-2380-4E43-8F2A-1EE2AB2C3E62}"/>
            </a:ext>
          </a:extLst>
        </xdr:cNvPr>
        <xdr:cNvSpPr txBox="1"/>
      </xdr:nvSpPr>
      <xdr:spPr>
        <a:xfrm>
          <a:off x="14735175"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76" name="楕円 675">
          <a:extLst>
            <a:ext uri="{FF2B5EF4-FFF2-40B4-BE49-F238E27FC236}">
              <a16:creationId xmlns:a16="http://schemas.microsoft.com/office/drawing/2014/main" id="{22196E29-D1CF-4E65-AEC7-61C372A5CA34}"/>
            </a:ext>
          </a:extLst>
        </xdr:cNvPr>
        <xdr:cNvSpPr/>
      </xdr:nvSpPr>
      <xdr:spPr>
        <a:xfrm>
          <a:off x="13887450" y="17524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116205</xdr:rowOff>
    </xdr:to>
    <xdr:cxnSp macro="">
      <xdr:nvCxnSpPr>
        <xdr:cNvPr id="677" name="直線コネクタ 676">
          <a:extLst>
            <a:ext uri="{FF2B5EF4-FFF2-40B4-BE49-F238E27FC236}">
              <a16:creationId xmlns:a16="http://schemas.microsoft.com/office/drawing/2014/main" id="{199B542F-AB26-46E0-88FE-CC308A963697}"/>
            </a:ext>
          </a:extLst>
        </xdr:cNvPr>
        <xdr:cNvCxnSpPr/>
      </xdr:nvCxnSpPr>
      <xdr:spPr>
        <a:xfrm>
          <a:off x="13935075" y="17572355"/>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678" name="楕円 677">
          <a:extLst>
            <a:ext uri="{FF2B5EF4-FFF2-40B4-BE49-F238E27FC236}">
              <a16:creationId xmlns:a16="http://schemas.microsoft.com/office/drawing/2014/main" id="{ED6D5029-E94B-423B-8C0A-510819AD92BA}"/>
            </a:ext>
          </a:extLst>
        </xdr:cNvPr>
        <xdr:cNvSpPr/>
      </xdr:nvSpPr>
      <xdr:spPr>
        <a:xfrm>
          <a:off x="13096875" y="17499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59055</xdr:rowOff>
    </xdr:from>
    <xdr:to>
      <xdr:col>81</xdr:col>
      <xdr:colOff>50800</xdr:colOff>
      <xdr:row>107</xdr:row>
      <xdr:rowOff>87630</xdr:rowOff>
    </xdr:to>
    <xdr:cxnSp macro="">
      <xdr:nvCxnSpPr>
        <xdr:cNvPr id="679" name="直線コネクタ 678">
          <a:extLst>
            <a:ext uri="{FF2B5EF4-FFF2-40B4-BE49-F238E27FC236}">
              <a16:creationId xmlns:a16="http://schemas.microsoft.com/office/drawing/2014/main" id="{FA0FFCA6-9B17-4D61-A7C3-EE32266D4896}"/>
            </a:ext>
          </a:extLst>
        </xdr:cNvPr>
        <xdr:cNvCxnSpPr/>
      </xdr:nvCxnSpPr>
      <xdr:spPr>
        <a:xfrm>
          <a:off x="13144500" y="1754695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0" name="楕円 679">
          <a:extLst>
            <a:ext uri="{FF2B5EF4-FFF2-40B4-BE49-F238E27FC236}">
              <a16:creationId xmlns:a16="http://schemas.microsoft.com/office/drawing/2014/main" id="{AA5AF3FB-F630-4C0D-B571-F879D236202F}"/>
            </a:ext>
          </a:extLst>
        </xdr:cNvPr>
        <xdr:cNvSpPr/>
      </xdr:nvSpPr>
      <xdr:spPr>
        <a:xfrm>
          <a:off x="12296775" y="1746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59055</xdr:rowOff>
    </xdr:to>
    <xdr:cxnSp macro="">
      <xdr:nvCxnSpPr>
        <xdr:cNvPr id="681" name="直線コネクタ 680">
          <a:extLst>
            <a:ext uri="{FF2B5EF4-FFF2-40B4-BE49-F238E27FC236}">
              <a16:creationId xmlns:a16="http://schemas.microsoft.com/office/drawing/2014/main" id="{37A81BC7-C8B7-44F2-BB98-9F10F955CEFA}"/>
            </a:ext>
          </a:extLst>
        </xdr:cNvPr>
        <xdr:cNvCxnSpPr/>
      </xdr:nvCxnSpPr>
      <xdr:spPr>
        <a:xfrm>
          <a:off x="12344400" y="1751520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95886</xdr:rowOff>
    </xdr:from>
    <xdr:to>
      <xdr:col>67</xdr:col>
      <xdr:colOff>101600</xdr:colOff>
      <xdr:row>108</xdr:row>
      <xdr:rowOff>26036</xdr:rowOff>
    </xdr:to>
    <xdr:sp macro="" textlink="">
      <xdr:nvSpPr>
        <xdr:cNvPr id="682" name="楕円 681">
          <a:extLst>
            <a:ext uri="{FF2B5EF4-FFF2-40B4-BE49-F238E27FC236}">
              <a16:creationId xmlns:a16="http://schemas.microsoft.com/office/drawing/2014/main" id="{E4B9C0A9-EF1B-4750-A2F5-B61CFB8FAE35}"/>
            </a:ext>
          </a:extLst>
        </xdr:cNvPr>
        <xdr:cNvSpPr/>
      </xdr:nvSpPr>
      <xdr:spPr>
        <a:xfrm>
          <a:off x="11487150" y="17583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146686</xdr:rowOff>
    </xdr:to>
    <xdr:cxnSp macro="">
      <xdr:nvCxnSpPr>
        <xdr:cNvPr id="683" name="直線コネクタ 682">
          <a:extLst>
            <a:ext uri="{FF2B5EF4-FFF2-40B4-BE49-F238E27FC236}">
              <a16:creationId xmlns:a16="http://schemas.microsoft.com/office/drawing/2014/main" id="{4923B5CB-0C0B-4363-BD35-7209ECFE6C72}"/>
            </a:ext>
          </a:extLst>
        </xdr:cNvPr>
        <xdr:cNvCxnSpPr/>
      </xdr:nvCxnSpPr>
      <xdr:spPr>
        <a:xfrm flipV="1">
          <a:off x="11534775" y="17515205"/>
          <a:ext cx="809625"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a:extLst>
            <a:ext uri="{FF2B5EF4-FFF2-40B4-BE49-F238E27FC236}">
              <a16:creationId xmlns:a16="http://schemas.microsoft.com/office/drawing/2014/main" id="{E7CB8520-3ABF-407C-AEE9-8E0F2047E615}"/>
            </a:ext>
          </a:extLst>
        </xdr:cNvPr>
        <xdr:cNvSpPr txBox="1"/>
      </xdr:nvSpPr>
      <xdr:spPr>
        <a:xfrm>
          <a:off x="13745219"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685" name="n_2aveValue【公民館】&#10;有形固定資産減価償却率">
          <a:extLst>
            <a:ext uri="{FF2B5EF4-FFF2-40B4-BE49-F238E27FC236}">
              <a16:creationId xmlns:a16="http://schemas.microsoft.com/office/drawing/2014/main" id="{97860C3D-A5AD-4EB3-8491-726CB89AE67F}"/>
            </a:ext>
          </a:extLst>
        </xdr:cNvPr>
        <xdr:cNvSpPr txBox="1"/>
      </xdr:nvSpPr>
      <xdr:spPr>
        <a:xfrm>
          <a:off x="12964169"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686" name="n_3aveValue【公民館】&#10;有形固定資産減価償却率">
          <a:extLst>
            <a:ext uri="{FF2B5EF4-FFF2-40B4-BE49-F238E27FC236}">
              <a16:creationId xmlns:a16="http://schemas.microsoft.com/office/drawing/2014/main" id="{9D4D3F82-B540-4D84-AA03-CDB2E66BD67D}"/>
            </a:ext>
          </a:extLst>
        </xdr:cNvPr>
        <xdr:cNvSpPr txBox="1"/>
      </xdr:nvSpPr>
      <xdr:spPr>
        <a:xfrm>
          <a:off x="12164069"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687" name="n_4aveValue【公民館】&#10;有形固定資産減価償却率">
          <a:extLst>
            <a:ext uri="{FF2B5EF4-FFF2-40B4-BE49-F238E27FC236}">
              <a16:creationId xmlns:a16="http://schemas.microsoft.com/office/drawing/2014/main" id="{39554736-747F-4786-9A0E-C1CFADC98628}"/>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88" name="n_1mainValue【公民館】&#10;有形固定資産減価償却率">
          <a:extLst>
            <a:ext uri="{FF2B5EF4-FFF2-40B4-BE49-F238E27FC236}">
              <a16:creationId xmlns:a16="http://schemas.microsoft.com/office/drawing/2014/main" id="{483EB168-90D8-4B9E-B7D7-0A4F453F28BE}"/>
            </a:ext>
          </a:extLst>
        </xdr:cNvPr>
        <xdr:cNvSpPr txBox="1"/>
      </xdr:nvSpPr>
      <xdr:spPr>
        <a:xfrm>
          <a:off x="13745219"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689" name="n_2mainValue【公民館】&#10;有形固定資産減価償却率">
          <a:extLst>
            <a:ext uri="{FF2B5EF4-FFF2-40B4-BE49-F238E27FC236}">
              <a16:creationId xmlns:a16="http://schemas.microsoft.com/office/drawing/2014/main" id="{0E4EC52D-6FF6-432E-BE12-71609C1CB0A1}"/>
            </a:ext>
          </a:extLst>
        </xdr:cNvPr>
        <xdr:cNvSpPr txBox="1"/>
      </xdr:nvSpPr>
      <xdr:spPr>
        <a:xfrm>
          <a:off x="12964169"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0" name="n_3mainValue【公民館】&#10;有形固定資産減価償却率">
          <a:extLst>
            <a:ext uri="{FF2B5EF4-FFF2-40B4-BE49-F238E27FC236}">
              <a16:creationId xmlns:a16="http://schemas.microsoft.com/office/drawing/2014/main" id="{4566D51F-2D0B-4953-AD2E-8069612F916B}"/>
            </a:ext>
          </a:extLst>
        </xdr:cNvPr>
        <xdr:cNvSpPr txBox="1"/>
      </xdr:nvSpPr>
      <xdr:spPr>
        <a:xfrm>
          <a:off x="12164069"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17163</xdr:rowOff>
    </xdr:from>
    <xdr:ext cx="405111" cy="259045"/>
    <xdr:sp macro="" textlink="">
      <xdr:nvSpPr>
        <xdr:cNvPr id="691" name="n_4mainValue【公民館】&#10;有形固定資産減価償却率">
          <a:extLst>
            <a:ext uri="{FF2B5EF4-FFF2-40B4-BE49-F238E27FC236}">
              <a16:creationId xmlns:a16="http://schemas.microsoft.com/office/drawing/2014/main" id="{539AFBD9-D2CA-452D-8ADA-E50D3B863ECE}"/>
            </a:ext>
          </a:extLst>
        </xdr:cNvPr>
        <xdr:cNvSpPr txBox="1"/>
      </xdr:nvSpPr>
      <xdr:spPr>
        <a:xfrm>
          <a:off x="1135444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AD4E7BA2-8E35-4B68-89D9-769DAB8DD034}"/>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E234893-9283-4402-92E7-77C3EEF092D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6AEB4F86-0B75-4E8A-8EF9-2E795BEE2A47}"/>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EF03B5B-70DA-4BC1-A01A-2FADA138C660}"/>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EE20BF84-8D44-4616-A131-460E88115B5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F43C44B5-8A71-4466-B4AF-076E5CD317B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458E92A2-445C-4081-8C9D-F2CD4BF111D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B2D6E2F8-9266-472E-A92D-C1C1522D517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778EC756-5563-4934-AAB3-E84E452DF23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5B45A42B-6374-423D-BD5C-3D1FB875467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D140741E-4D82-41AF-A19B-9DC5A694FCF2}"/>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71EF7B81-0EE1-4672-B2A0-93BA1BC9B959}"/>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F21BA51F-F4CC-4134-BD53-95CEEE4EF041}"/>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EA99DE63-EBC3-4401-889B-6D0C9400CEB6}"/>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8584D884-03FF-4CA4-9296-67A38AF3643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90E43862-EF96-4534-BF68-E9C3E06B822A}"/>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6561A472-0C66-49D0-BDE7-5CF08C5D689C}"/>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65B32A8D-8362-47D0-B0A8-28E633ED0CC4}"/>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8D6D0533-14EA-47C2-B742-798D300673D1}"/>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AA0CE1CC-9973-4827-A8C5-2C99A1D6A2DC}"/>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59A97360-6ABC-4BC3-9D2F-8F57B09252DC}"/>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FAF5438C-B467-4543-8597-AB9E915276CA}"/>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ACFA45BA-9567-4E2D-AAC3-20358B74172E}"/>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194EE100-EC1F-4FE2-9401-33421ABCD328}"/>
            </a:ext>
          </a:extLst>
        </xdr:cNvPr>
        <xdr:cNvCxnSpPr/>
      </xdr:nvCxnSpPr>
      <xdr:spPr>
        <a:xfrm flipV="1">
          <a:off x="19954239" y="16429355"/>
          <a:ext cx="0" cy="136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8737CDEE-540A-4B0A-B32C-55D921B34566}"/>
            </a:ext>
          </a:extLst>
        </xdr:cNvPr>
        <xdr:cNvSpPr txBox="1"/>
      </xdr:nvSpPr>
      <xdr:spPr>
        <a:xfrm>
          <a:off x="19992975" y="1779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DEF2BA7B-AC4F-4D13-B16A-02A75DC3CDA1}"/>
            </a:ext>
          </a:extLst>
        </xdr:cNvPr>
        <xdr:cNvCxnSpPr/>
      </xdr:nvCxnSpPr>
      <xdr:spPr>
        <a:xfrm>
          <a:off x="19878675" y="177902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A8B9EBF3-6338-4097-9B54-C079FE21E29A}"/>
            </a:ext>
          </a:extLst>
        </xdr:cNvPr>
        <xdr:cNvSpPr txBox="1"/>
      </xdr:nvSpPr>
      <xdr:spPr>
        <a:xfrm>
          <a:off x="19992975" y="1620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BB25EE35-3B0B-4896-A08A-966F958CE01D}"/>
            </a:ext>
          </a:extLst>
        </xdr:cNvPr>
        <xdr:cNvCxnSpPr/>
      </xdr:nvCxnSpPr>
      <xdr:spPr>
        <a:xfrm>
          <a:off x="19878675" y="16429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20" name="【公民館】&#10;一人当たり面積平均値テキスト">
          <a:extLst>
            <a:ext uri="{FF2B5EF4-FFF2-40B4-BE49-F238E27FC236}">
              <a16:creationId xmlns:a16="http://schemas.microsoft.com/office/drawing/2014/main" id="{5C9AC22A-5F98-4F51-84B8-4B9248623FB8}"/>
            </a:ext>
          </a:extLst>
        </xdr:cNvPr>
        <xdr:cNvSpPr txBox="1"/>
      </xdr:nvSpPr>
      <xdr:spPr>
        <a:xfrm>
          <a:off x="19992975"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A993073A-A1D0-4551-8852-747492BDB10D}"/>
            </a:ext>
          </a:extLst>
        </xdr:cNvPr>
        <xdr:cNvSpPr/>
      </xdr:nvSpPr>
      <xdr:spPr>
        <a:xfrm>
          <a:off x="19897725" y="176001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2DB0FC8F-3FA0-4746-82B2-0ACEE9D9EF5B}"/>
            </a:ext>
          </a:extLst>
        </xdr:cNvPr>
        <xdr:cNvSpPr/>
      </xdr:nvSpPr>
      <xdr:spPr>
        <a:xfrm>
          <a:off x="19154775" y="176039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23" name="フローチャート: 判断 722">
          <a:extLst>
            <a:ext uri="{FF2B5EF4-FFF2-40B4-BE49-F238E27FC236}">
              <a16:creationId xmlns:a16="http://schemas.microsoft.com/office/drawing/2014/main" id="{95230865-DDA4-425A-9A5E-B76A114E3C85}"/>
            </a:ext>
          </a:extLst>
        </xdr:cNvPr>
        <xdr:cNvSpPr/>
      </xdr:nvSpPr>
      <xdr:spPr>
        <a:xfrm>
          <a:off x="18345150" y="176037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24" name="フローチャート: 判断 723">
          <a:extLst>
            <a:ext uri="{FF2B5EF4-FFF2-40B4-BE49-F238E27FC236}">
              <a16:creationId xmlns:a16="http://schemas.microsoft.com/office/drawing/2014/main" id="{8441C0EC-CE88-4930-87B4-2509DB0C45A7}"/>
            </a:ext>
          </a:extLst>
        </xdr:cNvPr>
        <xdr:cNvSpPr/>
      </xdr:nvSpPr>
      <xdr:spPr>
        <a:xfrm>
          <a:off x="17554575" y="175899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25" name="フローチャート: 判断 724">
          <a:extLst>
            <a:ext uri="{FF2B5EF4-FFF2-40B4-BE49-F238E27FC236}">
              <a16:creationId xmlns:a16="http://schemas.microsoft.com/office/drawing/2014/main" id="{37D8EB1F-7294-4BA8-9A2D-2B58F179B3D5}"/>
            </a:ext>
          </a:extLst>
        </xdr:cNvPr>
        <xdr:cNvSpPr/>
      </xdr:nvSpPr>
      <xdr:spPr>
        <a:xfrm>
          <a:off x="16754475" y="176003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FE98329-8AC8-4A8F-AA16-4C2ADCC9CA48}"/>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E758FAC5-16B3-4397-8432-4D69325AFA8A}"/>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243F852-4B0E-46BC-BE52-56497493ACA2}"/>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EC5FD0C-1447-4148-89F6-458CC1CED6B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94232FD-EC1A-4A17-9012-8E6A0BA4BDEA}"/>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160083</xdr:rowOff>
    </xdr:from>
    <xdr:to>
      <xdr:col>116</xdr:col>
      <xdr:colOff>114300</xdr:colOff>
      <xdr:row>108</xdr:row>
      <xdr:rowOff>90233</xdr:rowOff>
    </xdr:to>
    <xdr:sp macro="" textlink="">
      <xdr:nvSpPr>
        <xdr:cNvPr id="731" name="楕円 730">
          <a:extLst>
            <a:ext uri="{FF2B5EF4-FFF2-40B4-BE49-F238E27FC236}">
              <a16:creationId xmlns:a16="http://schemas.microsoft.com/office/drawing/2014/main" id="{3667B584-B6AF-4863-8A02-F45C74FD5368}"/>
            </a:ext>
          </a:extLst>
        </xdr:cNvPr>
        <xdr:cNvSpPr/>
      </xdr:nvSpPr>
      <xdr:spPr>
        <a:xfrm>
          <a:off x="19897725" y="176511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90695</xdr:rowOff>
    </xdr:from>
    <xdr:ext cx="469744" cy="259045"/>
    <xdr:sp macro="" textlink="">
      <xdr:nvSpPr>
        <xdr:cNvPr id="732" name="【公民館】&#10;一人当たり面積該当値テキスト">
          <a:extLst>
            <a:ext uri="{FF2B5EF4-FFF2-40B4-BE49-F238E27FC236}">
              <a16:creationId xmlns:a16="http://schemas.microsoft.com/office/drawing/2014/main" id="{6E924818-EDD6-45C0-9184-DD32F41EC36E}"/>
            </a:ext>
          </a:extLst>
        </xdr:cNvPr>
        <xdr:cNvSpPr txBox="1"/>
      </xdr:nvSpPr>
      <xdr:spPr>
        <a:xfrm>
          <a:off x="19992975"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163894</xdr:rowOff>
    </xdr:from>
    <xdr:to>
      <xdr:col>112</xdr:col>
      <xdr:colOff>38100</xdr:colOff>
      <xdr:row>108</xdr:row>
      <xdr:rowOff>94044</xdr:rowOff>
    </xdr:to>
    <xdr:sp macro="" textlink="">
      <xdr:nvSpPr>
        <xdr:cNvPr id="733" name="楕円 732">
          <a:extLst>
            <a:ext uri="{FF2B5EF4-FFF2-40B4-BE49-F238E27FC236}">
              <a16:creationId xmlns:a16="http://schemas.microsoft.com/office/drawing/2014/main" id="{3A0FF7E4-952C-474A-A55B-A757C4DABE25}"/>
            </a:ext>
          </a:extLst>
        </xdr:cNvPr>
        <xdr:cNvSpPr/>
      </xdr:nvSpPr>
      <xdr:spPr>
        <a:xfrm>
          <a:off x="19154775" y="176486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39433</xdr:rowOff>
    </xdr:from>
    <xdr:to>
      <xdr:col>116</xdr:col>
      <xdr:colOff>63500</xdr:colOff>
      <xdr:row>108</xdr:row>
      <xdr:rowOff>43244</xdr:rowOff>
    </xdr:to>
    <xdr:cxnSp macro="">
      <xdr:nvCxnSpPr>
        <xdr:cNvPr id="734" name="直線コネクタ 733">
          <a:extLst>
            <a:ext uri="{FF2B5EF4-FFF2-40B4-BE49-F238E27FC236}">
              <a16:creationId xmlns:a16="http://schemas.microsoft.com/office/drawing/2014/main" id="{A51F5663-09D6-4EDF-A46D-A8166D7CDA63}"/>
            </a:ext>
          </a:extLst>
        </xdr:cNvPr>
        <xdr:cNvCxnSpPr/>
      </xdr:nvCxnSpPr>
      <xdr:spPr>
        <a:xfrm flipV="1">
          <a:off x="19202400" y="17698783"/>
          <a:ext cx="7524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167894</xdr:rowOff>
    </xdr:from>
    <xdr:to>
      <xdr:col>107</xdr:col>
      <xdr:colOff>101600</xdr:colOff>
      <xdr:row>108</xdr:row>
      <xdr:rowOff>98044</xdr:rowOff>
    </xdr:to>
    <xdr:sp macro="" textlink="">
      <xdr:nvSpPr>
        <xdr:cNvPr id="735" name="楕円 734">
          <a:extLst>
            <a:ext uri="{FF2B5EF4-FFF2-40B4-BE49-F238E27FC236}">
              <a16:creationId xmlns:a16="http://schemas.microsoft.com/office/drawing/2014/main" id="{741F4B01-96B7-4E80-A264-5397713EBB3E}"/>
            </a:ext>
          </a:extLst>
        </xdr:cNvPr>
        <xdr:cNvSpPr/>
      </xdr:nvSpPr>
      <xdr:spPr>
        <a:xfrm>
          <a:off x="18345150" y="176526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43244</xdr:rowOff>
    </xdr:from>
    <xdr:to>
      <xdr:col>111</xdr:col>
      <xdr:colOff>177800</xdr:colOff>
      <xdr:row>108</xdr:row>
      <xdr:rowOff>47244</xdr:rowOff>
    </xdr:to>
    <xdr:cxnSp macro="">
      <xdr:nvCxnSpPr>
        <xdr:cNvPr id="736" name="直線コネクタ 735">
          <a:extLst>
            <a:ext uri="{FF2B5EF4-FFF2-40B4-BE49-F238E27FC236}">
              <a16:creationId xmlns:a16="http://schemas.microsoft.com/office/drawing/2014/main" id="{EEA322E8-58FB-44B2-A4FA-D3D7D45BCF4B}"/>
            </a:ext>
          </a:extLst>
        </xdr:cNvPr>
        <xdr:cNvCxnSpPr/>
      </xdr:nvCxnSpPr>
      <xdr:spPr>
        <a:xfrm flipV="1">
          <a:off x="18392775" y="17705769"/>
          <a:ext cx="809625"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170751</xdr:rowOff>
    </xdr:from>
    <xdr:to>
      <xdr:col>102</xdr:col>
      <xdr:colOff>165100</xdr:colOff>
      <xdr:row>108</xdr:row>
      <xdr:rowOff>100901</xdr:rowOff>
    </xdr:to>
    <xdr:sp macro="" textlink="">
      <xdr:nvSpPr>
        <xdr:cNvPr id="737" name="楕円 736">
          <a:extLst>
            <a:ext uri="{FF2B5EF4-FFF2-40B4-BE49-F238E27FC236}">
              <a16:creationId xmlns:a16="http://schemas.microsoft.com/office/drawing/2014/main" id="{55F9F71B-46E0-4AF6-B1A3-62D377E9F239}"/>
            </a:ext>
          </a:extLst>
        </xdr:cNvPr>
        <xdr:cNvSpPr/>
      </xdr:nvSpPr>
      <xdr:spPr>
        <a:xfrm>
          <a:off x="17554575" y="176586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47244</xdr:rowOff>
    </xdr:from>
    <xdr:to>
      <xdr:col>107</xdr:col>
      <xdr:colOff>50800</xdr:colOff>
      <xdr:row>108</xdr:row>
      <xdr:rowOff>50101</xdr:rowOff>
    </xdr:to>
    <xdr:cxnSp macro="">
      <xdr:nvCxnSpPr>
        <xdr:cNvPr id="738" name="直線コネクタ 737">
          <a:extLst>
            <a:ext uri="{FF2B5EF4-FFF2-40B4-BE49-F238E27FC236}">
              <a16:creationId xmlns:a16="http://schemas.microsoft.com/office/drawing/2014/main" id="{18CDB46D-6ABD-4B70-B24F-2756FA40B556}"/>
            </a:ext>
          </a:extLst>
        </xdr:cNvPr>
        <xdr:cNvCxnSpPr/>
      </xdr:nvCxnSpPr>
      <xdr:spPr>
        <a:xfrm flipV="1">
          <a:off x="17602200" y="1770976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2921</xdr:rowOff>
    </xdr:from>
    <xdr:to>
      <xdr:col>98</xdr:col>
      <xdr:colOff>38100</xdr:colOff>
      <xdr:row>108</xdr:row>
      <xdr:rowOff>104521</xdr:rowOff>
    </xdr:to>
    <xdr:sp macro="" textlink="">
      <xdr:nvSpPr>
        <xdr:cNvPr id="739" name="楕円 738">
          <a:extLst>
            <a:ext uri="{FF2B5EF4-FFF2-40B4-BE49-F238E27FC236}">
              <a16:creationId xmlns:a16="http://schemas.microsoft.com/office/drawing/2014/main" id="{848F3134-85B7-4F3F-AC3F-06ACDD452B5C}"/>
            </a:ext>
          </a:extLst>
        </xdr:cNvPr>
        <xdr:cNvSpPr/>
      </xdr:nvSpPr>
      <xdr:spPr>
        <a:xfrm>
          <a:off x="16754475" y="176622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50101</xdr:rowOff>
    </xdr:from>
    <xdr:to>
      <xdr:col>102</xdr:col>
      <xdr:colOff>114300</xdr:colOff>
      <xdr:row>108</xdr:row>
      <xdr:rowOff>53721</xdr:rowOff>
    </xdr:to>
    <xdr:cxnSp macro="">
      <xdr:nvCxnSpPr>
        <xdr:cNvPr id="740" name="直線コネクタ 739">
          <a:extLst>
            <a:ext uri="{FF2B5EF4-FFF2-40B4-BE49-F238E27FC236}">
              <a16:creationId xmlns:a16="http://schemas.microsoft.com/office/drawing/2014/main" id="{837FA6F2-77B8-48EA-9068-9163C3CDF9C5}"/>
            </a:ext>
          </a:extLst>
        </xdr:cNvPr>
        <xdr:cNvCxnSpPr/>
      </xdr:nvCxnSpPr>
      <xdr:spPr>
        <a:xfrm flipV="1">
          <a:off x="16802100" y="17706276"/>
          <a:ext cx="8001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41" name="n_1aveValue【公民館】&#10;一人当たり面積">
          <a:extLst>
            <a:ext uri="{FF2B5EF4-FFF2-40B4-BE49-F238E27FC236}">
              <a16:creationId xmlns:a16="http://schemas.microsoft.com/office/drawing/2014/main" id="{73781749-7229-4B5B-B02D-1166AD896EB1}"/>
            </a:ext>
          </a:extLst>
        </xdr:cNvPr>
        <xdr:cNvSpPr txBox="1"/>
      </xdr:nvSpPr>
      <xdr:spPr>
        <a:xfrm>
          <a:off x="18983402" y="173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42" name="n_2aveValue【公民館】&#10;一人当たり面積">
          <a:extLst>
            <a:ext uri="{FF2B5EF4-FFF2-40B4-BE49-F238E27FC236}">
              <a16:creationId xmlns:a16="http://schemas.microsoft.com/office/drawing/2014/main" id="{CD0DB996-179E-4A9D-9726-DDD7D1AD4A2A}"/>
            </a:ext>
          </a:extLst>
        </xdr:cNvPr>
        <xdr:cNvSpPr txBox="1"/>
      </xdr:nvSpPr>
      <xdr:spPr>
        <a:xfrm>
          <a:off x="18183302" y="1738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43" name="n_3aveValue【公民館】&#10;一人当たり面積">
          <a:extLst>
            <a:ext uri="{FF2B5EF4-FFF2-40B4-BE49-F238E27FC236}">
              <a16:creationId xmlns:a16="http://schemas.microsoft.com/office/drawing/2014/main" id="{FFC07C2A-2FD7-4522-BC5F-A2E5C5F07E80}"/>
            </a:ext>
          </a:extLst>
        </xdr:cNvPr>
        <xdr:cNvSpPr txBox="1"/>
      </xdr:nvSpPr>
      <xdr:spPr>
        <a:xfrm>
          <a:off x="17383202" y="173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44" name="n_4aveValue【公民館】&#10;一人当たり面積">
          <a:extLst>
            <a:ext uri="{FF2B5EF4-FFF2-40B4-BE49-F238E27FC236}">
              <a16:creationId xmlns:a16="http://schemas.microsoft.com/office/drawing/2014/main" id="{3F2EE625-012B-4FE7-8E6C-5465DB895FC0}"/>
            </a:ext>
          </a:extLst>
        </xdr:cNvPr>
        <xdr:cNvSpPr txBox="1"/>
      </xdr:nvSpPr>
      <xdr:spPr>
        <a:xfrm>
          <a:off x="16592627" y="173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85171</xdr:rowOff>
    </xdr:from>
    <xdr:ext cx="469744" cy="259045"/>
    <xdr:sp macro="" textlink="">
      <xdr:nvSpPr>
        <xdr:cNvPr id="745" name="n_1mainValue【公民館】&#10;一人当たり面積">
          <a:extLst>
            <a:ext uri="{FF2B5EF4-FFF2-40B4-BE49-F238E27FC236}">
              <a16:creationId xmlns:a16="http://schemas.microsoft.com/office/drawing/2014/main" id="{401DE070-13F4-4F38-9437-14672D7C5E50}"/>
            </a:ext>
          </a:extLst>
        </xdr:cNvPr>
        <xdr:cNvSpPr txBox="1"/>
      </xdr:nvSpPr>
      <xdr:spPr>
        <a:xfrm>
          <a:off x="18983402" y="177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89171</xdr:rowOff>
    </xdr:from>
    <xdr:ext cx="469744" cy="259045"/>
    <xdr:sp macro="" textlink="">
      <xdr:nvSpPr>
        <xdr:cNvPr id="746" name="n_2mainValue【公民館】&#10;一人当たり面積">
          <a:extLst>
            <a:ext uri="{FF2B5EF4-FFF2-40B4-BE49-F238E27FC236}">
              <a16:creationId xmlns:a16="http://schemas.microsoft.com/office/drawing/2014/main" id="{625F8DA2-53B1-469B-91FD-CE68E0731A22}"/>
            </a:ext>
          </a:extLst>
        </xdr:cNvPr>
        <xdr:cNvSpPr txBox="1"/>
      </xdr:nvSpPr>
      <xdr:spPr>
        <a:xfrm>
          <a:off x="18183302" y="177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92028</xdr:rowOff>
    </xdr:from>
    <xdr:ext cx="469744" cy="259045"/>
    <xdr:sp macro="" textlink="">
      <xdr:nvSpPr>
        <xdr:cNvPr id="747" name="n_3mainValue【公民館】&#10;一人当たり面積">
          <a:extLst>
            <a:ext uri="{FF2B5EF4-FFF2-40B4-BE49-F238E27FC236}">
              <a16:creationId xmlns:a16="http://schemas.microsoft.com/office/drawing/2014/main" id="{996377F3-CF12-4F01-BAC0-F3980B664EA5}"/>
            </a:ext>
          </a:extLst>
        </xdr:cNvPr>
        <xdr:cNvSpPr txBox="1"/>
      </xdr:nvSpPr>
      <xdr:spPr>
        <a:xfrm>
          <a:off x="17383202" y="1774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95648</xdr:rowOff>
    </xdr:from>
    <xdr:ext cx="469744" cy="259045"/>
    <xdr:sp macro="" textlink="">
      <xdr:nvSpPr>
        <xdr:cNvPr id="748" name="n_4mainValue【公民館】&#10;一人当たり面積">
          <a:extLst>
            <a:ext uri="{FF2B5EF4-FFF2-40B4-BE49-F238E27FC236}">
              <a16:creationId xmlns:a16="http://schemas.microsoft.com/office/drawing/2014/main" id="{493145DA-1A37-46B4-8A70-1B3B58611C11}"/>
            </a:ext>
          </a:extLst>
        </xdr:cNvPr>
        <xdr:cNvSpPr txBox="1"/>
      </xdr:nvSpPr>
      <xdr:spPr>
        <a:xfrm>
          <a:off x="16592627" y="177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1F38D4E1-A256-4B49-B6B1-449404ADBB40}"/>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7CA84030-AE44-4EC8-94ED-F6360E85476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2349F48D-E42D-4BCE-B415-A5E5E9224E0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分析表①における施設類型別有形固定資産減価償却率を見ると、主に橋りょう、公営住宅、学校施設、公民館において年々上昇傾向にあり、老朽化が進んでいる。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優先順位を設け、年次的に改修に取り組んでいるところである。また、学校施設や公民館については、類似団体と比較しても大きく上回っていることから、将来的に除却又は更新等、適正化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73EC01-9D19-4E4B-9078-E6A75DDC6D3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82790D-888A-4FF7-B5C8-28F4FE2C941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543369-3630-435E-8981-AC971127290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6837BC-94A5-4405-A9F4-5CA02B67E486}"/>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BABFD4-F2A7-4830-B6A3-E0AA16249EA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C405CC-76CD-4082-B704-05D1113670D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7E0C1A-3DE2-4E22-9B9D-01A1CCB91C3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15E696-7616-4D68-B8A8-F33FD6F1ED8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71C1BD-8DB6-40FE-916A-DDB37E1D84A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8E3312-0940-43E8-9518-3DA85F072A0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2,841
2,815
199.18
4,020,880
3,717,837
273,898
2,389,591
4,179,716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FF3872-C378-4BAC-AA26-6D89D0528C9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1AEE4A-9DB3-4E9E-AE86-2048E977BB1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B28C64-1202-493A-9B75-E219146AE00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359ACF-30AA-48E6-87BE-C69BCAAD7EE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41F1DF-5E3D-49F0-A4EF-EEDDEC9AB1A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6BD512-6352-4800-B266-BD02E4427AC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5216A4-922F-4473-8829-2226B37BDEC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F8B9C2-43F0-43DA-BFC5-90B72E133AC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1527F6-B761-4B45-A039-7D55BDE06F77}"/>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F0C630-D313-4DBE-B3D2-CD1113B04F3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C6B5B2-0593-43BE-A944-13D89955ABA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4DA934-17C6-4BF1-8C00-C38F4939F41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BE0286-740C-468E-BA17-8BBCBA231457}"/>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AFC253-07D9-43D0-A362-817878A8E20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E86C46-A2CB-408D-A718-B6882462039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7314E9-D220-43D6-9465-247A7EA36294}"/>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CA6903-0E80-47A8-9BEB-F7487A091833}"/>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73963D-8B4E-4E78-A4AD-810942E1C40F}"/>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1E9D8C-8753-458F-9557-1BB0200EFF9D}"/>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DF37C2-5B5D-4900-887D-C400471673A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63EF3E-574D-4CD3-A44A-DDBE16CB265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3CAF9C-4BBC-4F7D-8319-F0E0D3E3DB2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402759-28F9-4B17-B89E-89B87A4E40DA}"/>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CA2DC1-22B5-4C17-965B-A665823F7AB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E0093D-74EE-4420-86E4-4CA47B9CA179}"/>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80982A-4089-4088-A8AE-D40FE0469BB7}"/>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D7FFB5-B341-47C9-AC5E-02CDB0A73D2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38D4C1-C618-43A2-8960-FF8EE5668E5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E7C915-2318-4642-9935-C42309954F9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47C2E6-B569-46BB-8AFC-36C3DDED402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833A72-0368-499F-9CE2-67DF1316E88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3EAC80-2C6D-4835-875F-A9CA7549E17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DB76666-D149-4B3C-8BF5-905AF48836E4}"/>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071EDED-C290-4803-9806-99D515B4C5E0}"/>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CE22673-09CD-406D-8F95-7BA4A7311A62}"/>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277F8B7-21DF-4DD0-8918-E44C8D89DE7C}"/>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D91D60E-DB27-4DB9-9EB6-2F1E09D88064}"/>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79C0F6-B5FA-4A89-B00C-916717B0749C}"/>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84FDD57-5BC6-46F8-9D2B-2CE832F324DB}"/>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0686C77-2480-439A-8BFA-EFE70B9129F3}"/>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29D8428-B5F6-4A1B-9353-3280E72F7C1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566BECC-DD3D-4D67-8A16-12CECAF11265}"/>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EA462E92-15DD-49C5-A013-6E21588B224A}"/>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a:extLst>
            <a:ext uri="{FF2B5EF4-FFF2-40B4-BE49-F238E27FC236}">
              <a16:creationId xmlns:a16="http://schemas.microsoft.com/office/drawing/2014/main" id="{005A16E1-816C-480B-BD65-0867222D0AB7}"/>
            </a:ext>
          </a:extLst>
        </xdr:cNvPr>
        <xdr:cNvCxnSpPr/>
      </xdr:nvCxnSpPr>
      <xdr:spPr>
        <a:xfrm flipV="1">
          <a:off x="4180840" y="5355590"/>
          <a:ext cx="0" cy="14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a:extLst>
            <a:ext uri="{FF2B5EF4-FFF2-40B4-BE49-F238E27FC236}">
              <a16:creationId xmlns:a16="http://schemas.microsoft.com/office/drawing/2014/main" id="{AEC8D7FB-DE16-45F4-A44A-5AEFDDFDDBD2}"/>
            </a:ext>
          </a:extLst>
        </xdr:cNvPr>
        <xdr:cNvSpPr txBox="1"/>
      </xdr:nvSpPr>
      <xdr:spPr>
        <a:xfrm>
          <a:off x="4219575" y="68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a:extLst>
            <a:ext uri="{FF2B5EF4-FFF2-40B4-BE49-F238E27FC236}">
              <a16:creationId xmlns:a16="http://schemas.microsoft.com/office/drawing/2014/main" id="{640DD85F-70E6-473C-BC03-B070C08B4A49}"/>
            </a:ext>
          </a:extLst>
        </xdr:cNvPr>
        <xdr:cNvCxnSpPr/>
      </xdr:nvCxnSpPr>
      <xdr:spPr>
        <a:xfrm>
          <a:off x="4105275" y="68477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a:extLst>
            <a:ext uri="{FF2B5EF4-FFF2-40B4-BE49-F238E27FC236}">
              <a16:creationId xmlns:a16="http://schemas.microsoft.com/office/drawing/2014/main" id="{2A006341-FEE5-45A3-99A3-DA332C8CFAE9}"/>
            </a:ext>
          </a:extLst>
        </xdr:cNvPr>
        <xdr:cNvSpPr txBox="1"/>
      </xdr:nvSpPr>
      <xdr:spPr>
        <a:xfrm>
          <a:off x="4219575" y="514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a:extLst>
            <a:ext uri="{FF2B5EF4-FFF2-40B4-BE49-F238E27FC236}">
              <a16:creationId xmlns:a16="http://schemas.microsoft.com/office/drawing/2014/main" id="{319AAE6D-6343-47AF-9CC9-14FBEED3EB2B}"/>
            </a:ext>
          </a:extLst>
        </xdr:cNvPr>
        <xdr:cNvCxnSpPr/>
      </xdr:nvCxnSpPr>
      <xdr:spPr>
        <a:xfrm>
          <a:off x="4105275" y="535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68851</xdr:rowOff>
    </xdr:from>
    <xdr:ext cx="405111" cy="259045"/>
    <xdr:sp macro="" textlink="">
      <xdr:nvSpPr>
        <xdr:cNvPr id="60" name="【図書館】&#10;有形固定資産減価償却率平均値テキスト">
          <a:extLst>
            <a:ext uri="{FF2B5EF4-FFF2-40B4-BE49-F238E27FC236}">
              <a16:creationId xmlns:a16="http://schemas.microsoft.com/office/drawing/2014/main" id="{67C51254-B858-440E-A68D-995259992D21}"/>
            </a:ext>
          </a:extLst>
        </xdr:cNvPr>
        <xdr:cNvSpPr txBox="1"/>
      </xdr:nvSpPr>
      <xdr:spPr>
        <a:xfrm>
          <a:off x="4219575" y="59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a:extLst>
            <a:ext uri="{FF2B5EF4-FFF2-40B4-BE49-F238E27FC236}">
              <a16:creationId xmlns:a16="http://schemas.microsoft.com/office/drawing/2014/main" id="{5E802882-1741-490E-9663-64B007D3E8FE}"/>
            </a:ext>
          </a:extLst>
        </xdr:cNvPr>
        <xdr:cNvSpPr/>
      </xdr:nvSpPr>
      <xdr:spPr>
        <a:xfrm>
          <a:off x="4124325" y="60498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FE5F4D8B-7259-44B6-8F7F-DC9C6144CEC8}"/>
            </a:ext>
          </a:extLst>
        </xdr:cNvPr>
        <xdr:cNvSpPr/>
      </xdr:nvSpPr>
      <xdr:spPr>
        <a:xfrm>
          <a:off x="3381375" y="59794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3" name="フローチャート: 判断 62">
          <a:extLst>
            <a:ext uri="{FF2B5EF4-FFF2-40B4-BE49-F238E27FC236}">
              <a16:creationId xmlns:a16="http://schemas.microsoft.com/office/drawing/2014/main" id="{0884433A-4CB3-4900-AC07-FAA8AEDC0F5F}"/>
            </a:ext>
          </a:extLst>
        </xdr:cNvPr>
        <xdr:cNvSpPr/>
      </xdr:nvSpPr>
      <xdr:spPr>
        <a:xfrm>
          <a:off x="2571750" y="6279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34544</xdr:rowOff>
    </xdr:from>
    <xdr:to>
      <xdr:col>10</xdr:col>
      <xdr:colOff>165100</xdr:colOff>
      <xdr:row>38</xdr:row>
      <xdr:rowOff>136144</xdr:rowOff>
    </xdr:to>
    <xdr:sp macro="" textlink="">
      <xdr:nvSpPr>
        <xdr:cNvPr id="64" name="フローチャート: 判断 63">
          <a:extLst>
            <a:ext uri="{FF2B5EF4-FFF2-40B4-BE49-F238E27FC236}">
              <a16:creationId xmlns:a16="http://schemas.microsoft.com/office/drawing/2014/main" id="{3378851A-6B3D-474F-BF2E-934661E4E400}"/>
            </a:ext>
          </a:extLst>
        </xdr:cNvPr>
        <xdr:cNvSpPr/>
      </xdr:nvSpPr>
      <xdr:spPr>
        <a:xfrm>
          <a:off x="1781175" y="61940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5" name="フローチャート: 判断 64">
          <a:extLst>
            <a:ext uri="{FF2B5EF4-FFF2-40B4-BE49-F238E27FC236}">
              <a16:creationId xmlns:a16="http://schemas.microsoft.com/office/drawing/2014/main" id="{2D3831E0-E744-4C60-B0F3-099922E78687}"/>
            </a:ext>
          </a:extLst>
        </xdr:cNvPr>
        <xdr:cNvSpPr/>
      </xdr:nvSpPr>
      <xdr:spPr>
        <a:xfrm>
          <a:off x="981075" y="6173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77688F9-4649-45AD-A0EE-475B0EAA50B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3469E9-764A-4E4D-87C6-090B07DEB781}"/>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388944-1274-4726-A9E0-732CE305BA8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BD1064-E5C8-428B-9793-1052177204C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986EA6-4B97-4ADF-A926-74767FA4E83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77978</xdr:rowOff>
    </xdr:from>
    <xdr:to>
      <xdr:col>24</xdr:col>
      <xdr:colOff>114300</xdr:colOff>
      <xdr:row>42</xdr:row>
      <xdr:rowOff>8128</xdr:rowOff>
    </xdr:to>
    <xdr:sp macro="" textlink="">
      <xdr:nvSpPr>
        <xdr:cNvPr id="71" name="楕円 70">
          <a:extLst>
            <a:ext uri="{FF2B5EF4-FFF2-40B4-BE49-F238E27FC236}">
              <a16:creationId xmlns:a16="http://schemas.microsoft.com/office/drawing/2014/main" id="{189D0826-39A3-44D6-8333-68C31CE32D31}"/>
            </a:ext>
          </a:extLst>
        </xdr:cNvPr>
        <xdr:cNvSpPr/>
      </xdr:nvSpPr>
      <xdr:spPr>
        <a:xfrm>
          <a:off x="4124325" y="6726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164355</xdr:rowOff>
    </xdr:from>
    <xdr:ext cx="405111" cy="259045"/>
    <xdr:sp macro="" textlink="">
      <xdr:nvSpPr>
        <xdr:cNvPr id="72" name="【図書館】&#10;有形固定資産減価償却率該当値テキスト">
          <a:extLst>
            <a:ext uri="{FF2B5EF4-FFF2-40B4-BE49-F238E27FC236}">
              <a16:creationId xmlns:a16="http://schemas.microsoft.com/office/drawing/2014/main" id="{59CFCD88-8A25-479D-A82B-4F2BD5A8DCA5}"/>
            </a:ext>
          </a:extLst>
        </xdr:cNvPr>
        <xdr:cNvSpPr txBox="1"/>
      </xdr:nvSpPr>
      <xdr:spPr>
        <a:xfrm>
          <a:off x="4219575" y="664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153416</xdr:rowOff>
    </xdr:from>
    <xdr:to>
      <xdr:col>20</xdr:col>
      <xdr:colOff>38100</xdr:colOff>
      <xdr:row>41</xdr:row>
      <xdr:rowOff>83566</xdr:rowOff>
    </xdr:to>
    <xdr:sp macro="" textlink="">
      <xdr:nvSpPr>
        <xdr:cNvPr id="73" name="楕円 72">
          <a:extLst>
            <a:ext uri="{FF2B5EF4-FFF2-40B4-BE49-F238E27FC236}">
              <a16:creationId xmlns:a16="http://schemas.microsoft.com/office/drawing/2014/main" id="{B2651D69-4C74-45FC-ABBD-600A52AC1FE2}"/>
            </a:ext>
          </a:extLst>
        </xdr:cNvPr>
        <xdr:cNvSpPr/>
      </xdr:nvSpPr>
      <xdr:spPr>
        <a:xfrm>
          <a:off x="3381375" y="66399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128778</xdr:rowOff>
    </xdr:to>
    <xdr:cxnSp macro="">
      <xdr:nvCxnSpPr>
        <xdr:cNvPr id="74" name="直線コネクタ 73">
          <a:extLst>
            <a:ext uri="{FF2B5EF4-FFF2-40B4-BE49-F238E27FC236}">
              <a16:creationId xmlns:a16="http://schemas.microsoft.com/office/drawing/2014/main" id="{063CED18-07F8-4E09-818E-140E260BC6E2}"/>
            </a:ext>
          </a:extLst>
        </xdr:cNvPr>
        <xdr:cNvCxnSpPr/>
      </xdr:nvCxnSpPr>
      <xdr:spPr>
        <a:xfrm>
          <a:off x="3429000" y="6678041"/>
          <a:ext cx="7524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57404</xdr:rowOff>
    </xdr:from>
    <xdr:to>
      <xdr:col>15</xdr:col>
      <xdr:colOff>101600</xdr:colOff>
      <xdr:row>40</xdr:row>
      <xdr:rowOff>159004</xdr:rowOff>
    </xdr:to>
    <xdr:sp macro="" textlink="">
      <xdr:nvSpPr>
        <xdr:cNvPr id="75" name="楕円 74">
          <a:extLst>
            <a:ext uri="{FF2B5EF4-FFF2-40B4-BE49-F238E27FC236}">
              <a16:creationId xmlns:a16="http://schemas.microsoft.com/office/drawing/2014/main" id="{42944B00-20D5-45AE-B6E9-8471790A305A}"/>
            </a:ext>
          </a:extLst>
        </xdr:cNvPr>
        <xdr:cNvSpPr/>
      </xdr:nvSpPr>
      <xdr:spPr>
        <a:xfrm>
          <a:off x="2571750" y="65439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108204</xdr:rowOff>
    </xdr:from>
    <xdr:to>
      <xdr:col>19</xdr:col>
      <xdr:colOff>177800</xdr:colOff>
      <xdr:row>41</xdr:row>
      <xdr:rowOff>32766</xdr:rowOff>
    </xdr:to>
    <xdr:cxnSp macro="">
      <xdr:nvCxnSpPr>
        <xdr:cNvPr id="76" name="直線コネクタ 75">
          <a:extLst>
            <a:ext uri="{FF2B5EF4-FFF2-40B4-BE49-F238E27FC236}">
              <a16:creationId xmlns:a16="http://schemas.microsoft.com/office/drawing/2014/main" id="{62271401-09C1-43B4-A158-5E35BDA4F170}"/>
            </a:ext>
          </a:extLst>
        </xdr:cNvPr>
        <xdr:cNvCxnSpPr/>
      </xdr:nvCxnSpPr>
      <xdr:spPr>
        <a:xfrm>
          <a:off x="2619375" y="6591554"/>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132842</xdr:rowOff>
    </xdr:from>
    <xdr:to>
      <xdr:col>10</xdr:col>
      <xdr:colOff>165100</xdr:colOff>
      <xdr:row>40</xdr:row>
      <xdr:rowOff>62992</xdr:rowOff>
    </xdr:to>
    <xdr:sp macro="" textlink="">
      <xdr:nvSpPr>
        <xdr:cNvPr id="77" name="楕円 76">
          <a:extLst>
            <a:ext uri="{FF2B5EF4-FFF2-40B4-BE49-F238E27FC236}">
              <a16:creationId xmlns:a16="http://schemas.microsoft.com/office/drawing/2014/main" id="{4B004319-8BCB-4B51-BC68-2E28C4502B02}"/>
            </a:ext>
          </a:extLst>
        </xdr:cNvPr>
        <xdr:cNvSpPr/>
      </xdr:nvSpPr>
      <xdr:spPr>
        <a:xfrm>
          <a:off x="1781175" y="6457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xdr:rowOff>
    </xdr:from>
    <xdr:to>
      <xdr:col>15</xdr:col>
      <xdr:colOff>50800</xdr:colOff>
      <xdr:row>40</xdr:row>
      <xdr:rowOff>108204</xdr:rowOff>
    </xdr:to>
    <xdr:cxnSp macro="">
      <xdr:nvCxnSpPr>
        <xdr:cNvPr id="78" name="直線コネクタ 77">
          <a:extLst>
            <a:ext uri="{FF2B5EF4-FFF2-40B4-BE49-F238E27FC236}">
              <a16:creationId xmlns:a16="http://schemas.microsoft.com/office/drawing/2014/main" id="{20CBF545-241F-4900-B39C-8535550D2E77}"/>
            </a:ext>
          </a:extLst>
        </xdr:cNvPr>
        <xdr:cNvCxnSpPr/>
      </xdr:nvCxnSpPr>
      <xdr:spPr>
        <a:xfrm>
          <a:off x="1828800" y="6495542"/>
          <a:ext cx="7905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79" name="楕円 78">
          <a:extLst>
            <a:ext uri="{FF2B5EF4-FFF2-40B4-BE49-F238E27FC236}">
              <a16:creationId xmlns:a16="http://schemas.microsoft.com/office/drawing/2014/main" id="{302CDFE5-20E9-420B-BC70-59ACDB1D98FD}"/>
            </a:ext>
          </a:extLst>
        </xdr:cNvPr>
        <xdr:cNvSpPr/>
      </xdr:nvSpPr>
      <xdr:spPr>
        <a:xfrm>
          <a:off x="981075" y="6361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40</xdr:row>
      <xdr:rowOff>12192</xdr:rowOff>
    </xdr:to>
    <xdr:cxnSp macro="">
      <xdr:nvCxnSpPr>
        <xdr:cNvPr id="80" name="直線コネクタ 79">
          <a:extLst>
            <a:ext uri="{FF2B5EF4-FFF2-40B4-BE49-F238E27FC236}">
              <a16:creationId xmlns:a16="http://schemas.microsoft.com/office/drawing/2014/main" id="{9ECDA52D-AB6D-4FB5-A9E6-20C39A084512}"/>
            </a:ext>
          </a:extLst>
        </xdr:cNvPr>
        <xdr:cNvCxnSpPr/>
      </xdr:nvCxnSpPr>
      <xdr:spPr>
        <a:xfrm>
          <a:off x="1028700" y="6409055"/>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図書館】&#10;有形固定資産減価償却率">
          <a:extLst>
            <a:ext uri="{FF2B5EF4-FFF2-40B4-BE49-F238E27FC236}">
              <a16:creationId xmlns:a16="http://schemas.microsoft.com/office/drawing/2014/main" id="{B538973D-924D-4776-BCF3-C0E90CF2269E}"/>
            </a:ext>
          </a:extLst>
        </xdr:cNvPr>
        <xdr:cNvSpPr txBox="1"/>
      </xdr:nvSpPr>
      <xdr:spPr>
        <a:xfrm>
          <a:off x="3239144" y="57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2" name="n_2aveValue【図書館】&#10;有形固定資産減価償却率">
          <a:extLst>
            <a:ext uri="{FF2B5EF4-FFF2-40B4-BE49-F238E27FC236}">
              <a16:creationId xmlns:a16="http://schemas.microsoft.com/office/drawing/2014/main" id="{E01B566C-B30F-4978-8DDE-F041D508B304}"/>
            </a:ext>
          </a:extLst>
        </xdr:cNvPr>
        <xdr:cNvSpPr txBox="1"/>
      </xdr:nvSpPr>
      <xdr:spPr>
        <a:xfrm>
          <a:off x="243904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152671</xdr:rowOff>
    </xdr:from>
    <xdr:ext cx="405111" cy="259045"/>
    <xdr:sp macro="" textlink="">
      <xdr:nvSpPr>
        <xdr:cNvPr id="83" name="n_3aveValue【図書館】&#10;有形固定資産減価償却率">
          <a:extLst>
            <a:ext uri="{FF2B5EF4-FFF2-40B4-BE49-F238E27FC236}">
              <a16:creationId xmlns:a16="http://schemas.microsoft.com/office/drawing/2014/main" id="{0C2CB998-4EA8-491A-A1CF-08B8B2FAED4E}"/>
            </a:ext>
          </a:extLst>
        </xdr:cNvPr>
        <xdr:cNvSpPr txBox="1"/>
      </xdr:nvSpPr>
      <xdr:spPr>
        <a:xfrm>
          <a:off x="1648469" y="599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4" name="n_4aveValue【図書館】&#10;有形固定資産減価償却率">
          <a:extLst>
            <a:ext uri="{FF2B5EF4-FFF2-40B4-BE49-F238E27FC236}">
              <a16:creationId xmlns:a16="http://schemas.microsoft.com/office/drawing/2014/main" id="{16BADBC6-E0B2-4459-9CBC-95228A416491}"/>
            </a:ext>
          </a:extLst>
        </xdr:cNvPr>
        <xdr:cNvSpPr txBox="1"/>
      </xdr:nvSpPr>
      <xdr:spPr>
        <a:xfrm>
          <a:off x="848369"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74693</xdr:rowOff>
    </xdr:from>
    <xdr:ext cx="405111" cy="259045"/>
    <xdr:sp macro="" textlink="">
      <xdr:nvSpPr>
        <xdr:cNvPr id="85" name="n_1mainValue【図書館】&#10;有形固定資産減価償却率">
          <a:extLst>
            <a:ext uri="{FF2B5EF4-FFF2-40B4-BE49-F238E27FC236}">
              <a16:creationId xmlns:a16="http://schemas.microsoft.com/office/drawing/2014/main" id="{4A38412B-6FF8-4526-84F6-678FBCBEA06E}"/>
            </a:ext>
          </a:extLst>
        </xdr:cNvPr>
        <xdr:cNvSpPr txBox="1"/>
      </xdr:nvSpPr>
      <xdr:spPr>
        <a:xfrm>
          <a:off x="3239144" y="672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150131</xdr:rowOff>
    </xdr:from>
    <xdr:ext cx="405111" cy="259045"/>
    <xdr:sp macro="" textlink="">
      <xdr:nvSpPr>
        <xdr:cNvPr id="86" name="n_2mainValue【図書館】&#10;有形固定資産減価償却率">
          <a:extLst>
            <a:ext uri="{FF2B5EF4-FFF2-40B4-BE49-F238E27FC236}">
              <a16:creationId xmlns:a16="http://schemas.microsoft.com/office/drawing/2014/main" id="{ACB2FF6E-7095-4166-9DBC-56FBAEC2E962}"/>
            </a:ext>
          </a:extLst>
        </xdr:cNvPr>
        <xdr:cNvSpPr txBox="1"/>
      </xdr:nvSpPr>
      <xdr:spPr>
        <a:xfrm>
          <a:off x="2439044" y="66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54119</xdr:rowOff>
    </xdr:from>
    <xdr:ext cx="405111" cy="259045"/>
    <xdr:sp macro="" textlink="">
      <xdr:nvSpPr>
        <xdr:cNvPr id="87" name="n_3mainValue【図書館】&#10;有形固定資産減価償却率">
          <a:extLst>
            <a:ext uri="{FF2B5EF4-FFF2-40B4-BE49-F238E27FC236}">
              <a16:creationId xmlns:a16="http://schemas.microsoft.com/office/drawing/2014/main" id="{DEDA9E46-BB8D-4968-8E4C-833D63BBEC9C}"/>
            </a:ext>
          </a:extLst>
        </xdr:cNvPr>
        <xdr:cNvSpPr txBox="1"/>
      </xdr:nvSpPr>
      <xdr:spPr>
        <a:xfrm>
          <a:off x="1648469" y="654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88" name="n_4mainValue【図書館】&#10;有形固定資産減価償却率">
          <a:extLst>
            <a:ext uri="{FF2B5EF4-FFF2-40B4-BE49-F238E27FC236}">
              <a16:creationId xmlns:a16="http://schemas.microsoft.com/office/drawing/2014/main" id="{10358951-4D15-42EE-8CD4-C1EBD76C65F6}"/>
            </a:ext>
          </a:extLst>
        </xdr:cNvPr>
        <xdr:cNvSpPr txBox="1"/>
      </xdr:nvSpPr>
      <xdr:spPr>
        <a:xfrm>
          <a:off x="848369"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61D649A-507F-48E9-8BD6-4742C22914E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268B7C5-A14B-4E4C-A8B1-D5BC3135D7B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C22D358-C21D-4232-A600-D4BFFD26F48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C77642A-9A87-4C5C-BC2D-5CCBEF13FB9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61A3CD0-3838-4031-A80B-B6806BEB5291}"/>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8B767A1-D302-4520-8803-9CCFB945052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2BC7F21-50CF-407F-A9B8-EBA106EF384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5539A41-433A-4F6D-BAE0-4BD2E0C29B64}"/>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4E91408-D888-4468-AF2D-3BF1A377F82F}"/>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AF3B95B-E9BC-48B1-9691-DA11C987BD31}"/>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7BB07AF-2B6C-43ED-95A6-B39E8B7F183B}"/>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EE51A48-BA6E-42C1-9978-DBDD3B6311DE}"/>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6673D80-7BB8-4103-BB37-4A35730FA92D}"/>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E6E7CAB-6C7C-496F-9833-302FA32F18C6}"/>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401F0A6-C582-4CBB-AD78-937ACE2387F6}"/>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C780CD6-814F-4AB7-9AC3-487E0C901A0A}"/>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D18D311-129A-4C7F-BB6D-0E5159FBE0DD}"/>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64352FC-7B44-4ACF-9DBA-452F81047117}"/>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08C9113-9867-4084-9B71-4427EB1CF409}"/>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BA5EB5A-C6B7-4320-9F2B-166A162B9869}"/>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5D08ED9-F351-403A-8911-F716B24F639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8B81490-CD38-4371-89E4-316F278AE77C}"/>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1803130-5F7F-441E-A8DF-01768FBC9A62}"/>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2" name="直線コネクタ 111">
          <a:extLst>
            <a:ext uri="{FF2B5EF4-FFF2-40B4-BE49-F238E27FC236}">
              <a16:creationId xmlns:a16="http://schemas.microsoft.com/office/drawing/2014/main" id="{6E3A995A-E4D6-4A83-A405-06596BA74A6E}"/>
            </a:ext>
          </a:extLst>
        </xdr:cNvPr>
        <xdr:cNvCxnSpPr/>
      </xdr:nvCxnSpPr>
      <xdr:spPr>
        <a:xfrm flipV="1">
          <a:off x="9429115" y="5478145"/>
          <a:ext cx="0" cy="12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3" name="【図書館】&#10;一人当たり面積最小値テキスト">
          <a:extLst>
            <a:ext uri="{FF2B5EF4-FFF2-40B4-BE49-F238E27FC236}">
              <a16:creationId xmlns:a16="http://schemas.microsoft.com/office/drawing/2014/main" id="{D7A3D1C4-45D4-418F-A67A-F972237E9676}"/>
            </a:ext>
          </a:extLst>
        </xdr:cNvPr>
        <xdr:cNvSpPr txBox="1"/>
      </xdr:nvSpPr>
      <xdr:spPr>
        <a:xfrm>
          <a:off x="946785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4" name="直線コネクタ 113">
          <a:extLst>
            <a:ext uri="{FF2B5EF4-FFF2-40B4-BE49-F238E27FC236}">
              <a16:creationId xmlns:a16="http://schemas.microsoft.com/office/drawing/2014/main" id="{79F9F137-38C3-4694-86FD-2E408BDC8C21}"/>
            </a:ext>
          </a:extLst>
        </xdr:cNvPr>
        <xdr:cNvCxnSpPr/>
      </xdr:nvCxnSpPr>
      <xdr:spPr>
        <a:xfrm>
          <a:off x="9363075" y="67056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9CC8765A-7001-46A6-9BE2-DB29413D551E}"/>
            </a:ext>
          </a:extLst>
        </xdr:cNvPr>
        <xdr:cNvSpPr txBox="1"/>
      </xdr:nvSpPr>
      <xdr:spPr>
        <a:xfrm>
          <a:off x="9467850" y="52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6" name="直線コネクタ 115">
          <a:extLst>
            <a:ext uri="{FF2B5EF4-FFF2-40B4-BE49-F238E27FC236}">
              <a16:creationId xmlns:a16="http://schemas.microsoft.com/office/drawing/2014/main" id="{4636E31E-B5AE-46FF-9D28-6D584463996C}"/>
            </a:ext>
          </a:extLst>
        </xdr:cNvPr>
        <xdr:cNvCxnSpPr/>
      </xdr:nvCxnSpPr>
      <xdr:spPr>
        <a:xfrm>
          <a:off x="9363075" y="5478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17" name="【図書館】&#10;一人当たり面積平均値テキスト">
          <a:extLst>
            <a:ext uri="{FF2B5EF4-FFF2-40B4-BE49-F238E27FC236}">
              <a16:creationId xmlns:a16="http://schemas.microsoft.com/office/drawing/2014/main" id="{E75975B8-B0A8-4215-86CF-E8C0C7D3EF10}"/>
            </a:ext>
          </a:extLst>
        </xdr:cNvPr>
        <xdr:cNvSpPr txBox="1"/>
      </xdr:nvSpPr>
      <xdr:spPr>
        <a:xfrm>
          <a:off x="9467850" y="6057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8" name="フローチャート: 判断 117">
          <a:extLst>
            <a:ext uri="{FF2B5EF4-FFF2-40B4-BE49-F238E27FC236}">
              <a16:creationId xmlns:a16="http://schemas.microsoft.com/office/drawing/2014/main" id="{D11B6159-4AE2-4790-ADF5-F4551F9A50D7}"/>
            </a:ext>
          </a:extLst>
        </xdr:cNvPr>
        <xdr:cNvSpPr/>
      </xdr:nvSpPr>
      <xdr:spPr>
        <a:xfrm>
          <a:off x="9401175" y="60794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19" name="フローチャート: 判断 118">
          <a:extLst>
            <a:ext uri="{FF2B5EF4-FFF2-40B4-BE49-F238E27FC236}">
              <a16:creationId xmlns:a16="http://schemas.microsoft.com/office/drawing/2014/main" id="{F5341467-8097-45AF-AB0A-B9F03EC92A5A}"/>
            </a:ext>
          </a:extLst>
        </xdr:cNvPr>
        <xdr:cNvSpPr/>
      </xdr:nvSpPr>
      <xdr:spPr>
        <a:xfrm>
          <a:off x="8639175" y="6113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xdr:rowOff>
    </xdr:from>
    <xdr:to>
      <xdr:col>46</xdr:col>
      <xdr:colOff>38100</xdr:colOff>
      <xdr:row>38</xdr:row>
      <xdr:rowOff>115570</xdr:rowOff>
    </xdr:to>
    <xdr:sp macro="" textlink="">
      <xdr:nvSpPr>
        <xdr:cNvPr id="120" name="フローチャート: 判断 119">
          <a:extLst>
            <a:ext uri="{FF2B5EF4-FFF2-40B4-BE49-F238E27FC236}">
              <a16:creationId xmlns:a16="http://schemas.microsoft.com/office/drawing/2014/main" id="{414C1079-DF4A-44C7-8FE0-A414A4475786}"/>
            </a:ext>
          </a:extLst>
        </xdr:cNvPr>
        <xdr:cNvSpPr/>
      </xdr:nvSpPr>
      <xdr:spPr>
        <a:xfrm>
          <a:off x="7839075" y="6173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78740</xdr:rowOff>
    </xdr:from>
    <xdr:to>
      <xdr:col>41</xdr:col>
      <xdr:colOff>101600</xdr:colOff>
      <xdr:row>38</xdr:row>
      <xdr:rowOff>8890</xdr:rowOff>
    </xdr:to>
    <xdr:sp macro="" textlink="">
      <xdr:nvSpPr>
        <xdr:cNvPr id="121" name="フローチャート: 判断 120">
          <a:extLst>
            <a:ext uri="{FF2B5EF4-FFF2-40B4-BE49-F238E27FC236}">
              <a16:creationId xmlns:a16="http://schemas.microsoft.com/office/drawing/2014/main" id="{610A55F3-3B21-41FE-984A-6CEC3DF240B9}"/>
            </a:ext>
          </a:extLst>
        </xdr:cNvPr>
        <xdr:cNvSpPr/>
      </xdr:nvSpPr>
      <xdr:spPr>
        <a:xfrm>
          <a:off x="7029450" y="6079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71120</xdr:rowOff>
    </xdr:from>
    <xdr:to>
      <xdr:col>36</xdr:col>
      <xdr:colOff>165100</xdr:colOff>
      <xdr:row>38</xdr:row>
      <xdr:rowOff>1270</xdr:rowOff>
    </xdr:to>
    <xdr:sp macro="" textlink="">
      <xdr:nvSpPr>
        <xdr:cNvPr id="122" name="フローチャート: 判断 121">
          <a:extLst>
            <a:ext uri="{FF2B5EF4-FFF2-40B4-BE49-F238E27FC236}">
              <a16:creationId xmlns:a16="http://schemas.microsoft.com/office/drawing/2014/main" id="{51CB153C-1072-4530-B23D-716689AD418D}"/>
            </a:ext>
          </a:extLst>
        </xdr:cNvPr>
        <xdr:cNvSpPr/>
      </xdr:nvSpPr>
      <xdr:spPr>
        <a:xfrm>
          <a:off x="6238875" y="6068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DC4657B-62CA-47E2-9C3D-4DFB1B8A468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6922FCC-A61B-4FBF-8B51-BFD919A7748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A120C8-D988-415E-B0F4-1D5B876D8664}"/>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3E5ABE-6FE0-46A1-84BC-BDE01CB65A5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31CC74-BB4A-4C2C-A7C8-59DF6A07288B}"/>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55880</xdr:rowOff>
    </xdr:from>
    <xdr:to>
      <xdr:col>55</xdr:col>
      <xdr:colOff>50800</xdr:colOff>
      <xdr:row>34</xdr:row>
      <xdr:rowOff>157480</xdr:rowOff>
    </xdr:to>
    <xdr:sp macro="" textlink="">
      <xdr:nvSpPr>
        <xdr:cNvPr id="128" name="楕円 127">
          <a:extLst>
            <a:ext uri="{FF2B5EF4-FFF2-40B4-BE49-F238E27FC236}">
              <a16:creationId xmlns:a16="http://schemas.microsoft.com/office/drawing/2014/main" id="{DCEA5463-CC0B-4248-9C26-7712BE310245}"/>
            </a:ext>
          </a:extLst>
        </xdr:cNvPr>
        <xdr:cNvSpPr/>
      </xdr:nvSpPr>
      <xdr:spPr>
        <a:xfrm>
          <a:off x="9401175" y="55708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78757</xdr:rowOff>
    </xdr:from>
    <xdr:ext cx="469744" cy="259045"/>
    <xdr:sp macro="" textlink="">
      <xdr:nvSpPr>
        <xdr:cNvPr id="129" name="【図書館】&#10;一人当たり面積該当値テキスト">
          <a:extLst>
            <a:ext uri="{FF2B5EF4-FFF2-40B4-BE49-F238E27FC236}">
              <a16:creationId xmlns:a16="http://schemas.microsoft.com/office/drawing/2014/main" id="{4708D5A1-A904-4847-BC39-08E0BBC75585}"/>
            </a:ext>
          </a:extLst>
        </xdr:cNvPr>
        <xdr:cNvSpPr txBox="1"/>
      </xdr:nvSpPr>
      <xdr:spPr>
        <a:xfrm>
          <a:off x="9467850"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30" name="楕円 129">
          <a:extLst>
            <a:ext uri="{FF2B5EF4-FFF2-40B4-BE49-F238E27FC236}">
              <a16:creationId xmlns:a16="http://schemas.microsoft.com/office/drawing/2014/main" id="{A1153CF0-FA77-4F09-81A0-A9EE5BAFBCF8}"/>
            </a:ext>
          </a:extLst>
        </xdr:cNvPr>
        <xdr:cNvSpPr/>
      </xdr:nvSpPr>
      <xdr:spPr>
        <a:xfrm>
          <a:off x="8639175" y="5619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106680</xdr:rowOff>
    </xdr:from>
    <xdr:to>
      <xdr:col>55</xdr:col>
      <xdr:colOff>0</xdr:colOff>
      <xdr:row>34</xdr:row>
      <xdr:rowOff>152400</xdr:rowOff>
    </xdr:to>
    <xdr:cxnSp macro="">
      <xdr:nvCxnSpPr>
        <xdr:cNvPr id="131" name="直線コネクタ 130">
          <a:extLst>
            <a:ext uri="{FF2B5EF4-FFF2-40B4-BE49-F238E27FC236}">
              <a16:creationId xmlns:a16="http://schemas.microsoft.com/office/drawing/2014/main" id="{66284708-87B5-4FD7-BFAC-F68754266323}"/>
            </a:ext>
          </a:extLst>
        </xdr:cNvPr>
        <xdr:cNvCxnSpPr/>
      </xdr:nvCxnSpPr>
      <xdr:spPr>
        <a:xfrm flipV="1">
          <a:off x="8686800" y="5618480"/>
          <a:ext cx="7429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147320</xdr:rowOff>
    </xdr:from>
    <xdr:to>
      <xdr:col>46</xdr:col>
      <xdr:colOff>38100</xdr:colOff>
      <xdr:row>35</xdr:row>
      <xdr:rowOff>77470</xdr:rowOff>
    </xdr:to>
    <xdr:sp macro="" textlink="">
      <xdr:nvSpPr>
        <xdr:cNvPr id="132" name="楕円 131">
          <a:extLst>
            <a:ext uri="{FF2B5EF4-FFF2-40B4-BE49-F238E27FC236}">
              <a16:creationId xmlns:a16="http://schemas.microsoft.com/office/drawing/2014/main" id="{9804DD37-FE1D-496B-B436-FCDC0B62C8D1}"/>
            </a:ext>
          </a:extLst>
        </xdr:cNvPr>
        <xdr:cNvSpPr/>
      </xdr:nvSpPr>
      <xdr:spPr>
        <a:xfrm>
          <a:off x="7839075" y="5659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26670</xdr:rowOff>
    </xdr:to>
    <xdr:cxnSp macro="">
      <xdr:nvCxnSpPr>
        <xdr:cNvPr id="133" name="直線コネクタ 132">
          <a:extLst>
            <a:ext uri="{FF2B5EF4-FFF2-40B4-BE49-F238E27FC236}">
              <a16:creationId xmlns:a16="http://schemas.microsoft.com/office/drawing/2014/main" id="{E1C2DCBE-88B3-40EB-828B-97E61EA1A1E6}"/>
            </a:ext>
          </a:extLst>
        </xdr:cNvPr>
        <xdr:cNvCxnSpPr/>
      </xdr:nvCxnSpPr>
      <xdr:spPr>
        <a:xfrm flipV="1">
          <a:off x="7886700" y="566737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34" name="楕円 133">
          <a:extLst>
            <a:ext uri="{FF2B5EF4-FFF2-40B4-BE49-F238E27FC236}">
              <a16:creationId xmlns:a16="http://schemas.microsoft.com/office/drawing/2014/main" id="{6A2FA842-987A-45B2-AE06-C24BE989FA10}"/>
            </a:ext>
          </a:extLst>
        </xdr:cNvPr>
        <xdr:cNvSpPr/>
      </xdr:nvSpPr>
      <xdr:spPr>
        <a:xfrm>
          <a:off x="7029450" y="568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26670</xdr:rowOff>
    </xdr:from>
    <xdr:to>
      <xdr:col>45</xdr:col>
      <xdr:colOff>177800</xdr:colOff>
      <xdr:row>35</xdr:row>
      <xdr:rowOff>57150</xdr:rowOff>
    </xdr:to>
    <xdr:cxnSp macro="">
      <xdr:nvCxnSpPr>
        <xdr:cNvPr id="135" name="直線コネクタ 134">
          <a:extLst>
            <a:ext uri="{FF2B5EF4-FFF2-40B4-BE49-F238E27FC236}">
              <a16:creationId xmlns:a16="http://schemas.microsoft.com/office/drawing/2014/main" id="{99E8907C-6D90-4A59-AA9D-5D0E5B3D7DDF}"/>
            </a:ext>
          </a:extLst>
        </xdr:cNvPr>
        <xdr:cNvCxnSpPr/>
      </xdr:nvCxnSpPr>
      <xdr:spPr>
        <a:xfrm flipV="1">
          <a:off x="7077075" y="570674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52070</xdr:rowOff>
    </xdr:from>
    <xdr:to>
      <xdr:col>36</xdr:col>
      <xdr:colOff>165100</xdr:colOff>
      <xdr:row>35</xdr:row>
      <xdr:rowOff>153670</xdr:rowOff>
    </xdr:to>
    <xdr:sp macro="" textlink="">
      <xdr:nvSpPr>
        <xdr:cNvPr id="136" name="楕円 135">
          <a:extLst>
            <a:ext uri="{FF2B5EF4-FFF2-40B4-BE49-F238E27FC236}">
              <a16:creationId xmlns:a16="http://schemas.microsoft.com/office/drawing/2014/main" id="{D5BBF7F0-1AC7-481D-93C2-3D3DC5E71E15}"/>
            </a:ext>
          </a:extLst>
        </xdr:cNvPr>
        <xdr:cNvSpPr/>
      </xdr:nvSpPr>
      <xdr:spPr>
        <a:xfrm>
          <a:off x="6238875" y="5725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102870</xdr:rowOff>
    </xdr:to>
    <xdr:cxnSp macro="">
      <xdr:nvCxnSpPr>
        <xdr:cNvPr id="137" name="直線コネクタ 136">
          <a:extLst>
            <a:ext uri="{FF2B5EF4-FFF2-40B4-BE49-F238E27FC236}">
              <a16:creationId xmlns:a16="http://schemas.microsoft.com/office/drawing/2014/main" id="{B8ACDC20-855A-4DD9-9ED5-80E43780C646}"/>
            </a:ext>
          </a:extLst>
        </xdr:cNvPr>
        <xdr:cNvCxnSpPr/>
      </xdr:nvCxnSpPr>
      <xdr:spPr>
        <a:xfrm flipV="1">
          <a:off x="6286500" y="573405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34307</xdr:rowOff>
    </xdr:from>
    <xdr:ext cx="469744" cy="259045"/>
    <xdr:sp macro="" textlink="">
      <xdr:nvSpPr>
        <xdr:cNvPr id="138" name="n_1aveValue【図書館】&#10;一人当たり面積">
          <a:extLst>
            <a:ext uri="{FF2B5EF4-FFF2-40B4-BE49-F238E27FC236}">
              <a16:creationId xmlns:a16="http://schemas.microsoft.com/office/drawing/2014/main" id="{AE82672E-526A-446E-9E59-50F2BAFB7F6D}"/>
            </a:ext>
          </a:extLst>
        </xdr:cNvPr>
        <xdr:cNvSpPr txBox="1"/>
      </xdr:nvSpPr>
      <xdr:spPr>
        <a:xfrm>
          <a:off x="845827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106697</xdr:rowOff>
    </xdr:from>
    <xdr:ext cx="469744" cy="259045"/>
    <xdr:sp macro="" textlink="">
      <xdr:nvSpPr>
        <xdr:cNvPr id="139" name="n_2aveValue【図書館】&#10;一人当たり面積">
          <a:extLst>
            <a:ext uri="{FF2B5EF4-FFF2-40B4-BE49-F238E27FC236}">
              <a16:creationId xmlns:a16="http://schemas.microsoft.com/office/drawing/2014/main" id="{9AF69200-EBDF-4DB1-B8B2-93486D27E6F1}"/>
            </a:ext>
          </a:extLst>
        </xdr:cNvPr>
        <xdr:cNvSpPr txBox="1"/>
      </xdr:nvSpPr>
      <xdr:spPr>
        <a:xfrm>
          <a:off x="76772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xdr:rowOff>
    </xdr:from>
    <xdr:ext cx="469744" cy="259045"/>
    <xdr:sp macro="" textlink="">
      <xdr:nvSpPr>
        <xdr:cNvPr id="140" name="n_3aveValue【図書館】&#10;一人当たり面積">
          <a:extLst>
            <a:ext uri="{FF2B5EF4-FFF2-40B4-BE49-F238E27FC236}">
              <a16:creationId xmlns:a16="http://schemas.microsoft.com/office/drawing/2014/main" id="{BE7B9599-BB58-4B7C-B374-13B64A935037}"/>
            </a:ext>
          </a:extLst>
        </xdr:cNvPr>
        <xdr:cNvSpPr txBox="1"/>
      </xdr:nvSpPr>
      <xdr:spPr>
        <a:xfrm>
          <a:off x="6867602"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163847</xdr:rowOff>
    </xdr:from>
    <xdr:ext cx="469744" cy="259045"/>
    <xdr:sp macro="" textlink="">
      <xdr:nvSpPr>
        <xdr:cNvPr id="141" name="n_4aveValue【図書館】&#10;一人当たり面積">
          <a:extLst>
            <a:ext uri="{FF2B5EF4-FFF2-40B4-BE49-F238E27FC236}">
              <a16:creationId xmlns:a16="http://schemas.microsoft.com/office/drawing/2014/main" id="{26E2774E-4BD8-4E53-87A5-A8815FB95D78}"/>
            </a:ext>
          </a:extLst>
        </xdr:cNvPr>
        <xdr:cNvSpPr txBox="1"/>
      </xdr:nvSpPr>
      <xdr:spPr>
        <a:xfrm>
          <a:off x="6067502"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42" name="n_1mainValue【図書館】&#10;一人当たり面積">
          <a:extLst>
            <a:ext uri="{FF2B5EF4-FFF2-40B4-BE49-F238E27FC236}">
              <a16:creationId xmlns:a16="http://schemas.microsoft.com/office/drawing/2014/main" id="{065B7DB6-42BC-4AF0-9150-673D7C16AA5C}"/>
            </a:ext>
          </a:extLst>
        </xdr:cNvPr>
        <xdr:cNvSpPr txBox="1"/>
      </xdr:nvSpPr>
      <xdr:spPr>
        <a:xfrm>
          <a:off x="8458277"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93997</xdr:rowOff>
    </xdr:from>
    <xdr:ext cx="469744" cy="259045"/>
    <xdr:sp macro="" textlink="">
      <xdr:nvSpPr>
        <xdr:cNvPr id="143" name="n_2mainValue【図書館】&#10;一人当たり面積">
          <a:extLst>
            <a:ext uri="{FF2B5EF4-FFF2-40B4-BE49-F238E27FC236}">
              <a16:creationId xmlns:a16="http://schemas.microsoft.com/office/drawing/2014/main" id="{1AFAE69B-2BD8-477D-BC2E-92CBDC73CDE5}"/>
            </a:ext>
          </a:extLst>
        </xdr:cNvPr>
        <xdr:cNvSpPr txBox="1"/>
      </xdr:nvSpPr>
      <xdr:spPr>
        <a:xfrm>
          <a:off x="76772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44" name="n_3mainValue【図書館】&#10;一人当たり面積">
          <a:extLst>
            <a:ext uri="{FF2B5EF4-FFF2-40B4-BE49-F238E27FC236}">
              <a16:creationId xmlns:a16="http://schemas.microsoft.com/office/drawing/2014/main" id="{533645F2-0027-4555-8BBD-744D561FD471}"/>
            </a:ext>
          </a:extLst>
        </xdr:cNvPr>
        <xdr:cNvSpPr txBox="1"/>
      </xdr:nvSpPr>
      <xdr:spPr>
        <a:xfrm>
          <a:off x="6867602" y="54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170197</xdr:rowOff>
    </xdr:from>
    <xdr:ext cx="469744" cy="259045"/>
    <xdr:sp macro="" textlink="">
      <xdr:nvSpPr>
        <xdr:cNvPr id="145" name="n_4mainValue【図書館】&#10;一人当たり面積">
          <a:extLst>
            <a:ext uri="{FF2B5EF4-FFF2-40B4-BE49-F238E27FC236}">
              <a16:creationId xmlns:a16="http://schemas.microsoft.com/office/drawing/2014/main" id="{0D242772-8A5F-4BDD-BE92-870C697224FD}"/>
            </a:ext>
          </a:extLst>
        </xdr:cNvPr>
        <xdr:cNvSpPr txBox="1"/>
      </xdr:nvSpPr>
      <xdr:spPr>
        <a:xfrm>
          <a:off x="6067502" y="55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ADDFE01-EEEF-4B38-AB2D-B6ADBE64281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7702FC3-065F-4744-8C63-2096F5227846}"/>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5E1FDE6-F05F-415B-A194-B8A108B6C3A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DC3D030-06E8-449D-B89A-15724D44C639}"/>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2F8204B-5EC0-42A9-9909-CD8FCC13659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F977C97-A7ED-479E-9A33-BE65999ADFF4}"/>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6AEF926-14DD-4944-AC50-E0F19F357EC2}"/>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3776366-A0DF-4112-9D11-280B6C48C4B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45840FB-2974-4567-9E9F-420FF8933A5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0B5548B-1A8D-4C84-BB8E-97D25582C86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F5DC5B9-04B9-40C0-8593-86E2C9CA036A}"/>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9F144BA-05AA-45CE-8B60-243BDF99AF41}"/>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D000021-12FF-44F4-8079-266066B96A74}"/>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607ECE1-731A-4A48-A2CF-652A711D292C}"/>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321236E-06BF-4DBB-B156-0468E11BE366}"/>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B8DD28D-83D8-42AE-8A06-E3DC00E69F4F}"/>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C22DAE7-EB5D-437B-B6CA-B96271C645D8}"/>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9CA262B-0884-4EE5-88DB-C90B23822524}"/>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9CD006A-B6CA-4D8F-BF33-118FF6F7C0A4}"/>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AFE1910-9B7C-4AF2-B92E-99D7E9431A5D}"/>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DFD7E3C-6B0E-4F3F-BA2E-B3EFD056EB1A}"/>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9A3B06A-FC22-4E16-B326-819D1A5EC3F4}"/>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F9F3E9D-186D-486E-A665-5FCCC0BBC321}"/>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8E165B9-E1E4-49A0-BF2D-CA5EB0BBE44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24FD16B-ADF9-4ECF-A42C-09D853AF31DD}"/>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83961E24-1DDE-4B08-93CA-A8BDE90265C2}"/>
            </a:ext>
          </a:extLst>
        </xdr:cNvPr>
        <xdr:cNvCxnSpPr/>
      </xdr:nvCxnSpPr>
      <xdr:spPr>
        <a:xfrm flipV="1">
          <a:off x="4180840" y="9122954"/>
          <a:ext cx="0" cy="138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9420582-10D7-45AD-9C6A-A46125954ADD}"/>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687AA1B3-2A90-4051-8FD2-4F362592C2AE}"/>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DF533BF-2B09-4DA7-A7D3-328DC412FA17}"/>
            </a:ext>
          </a:extLst>
        </xdr:cNvPr>
        <xdr:cNvSpPr txBox="1"/>
      </xdr:nvSpPr>
      <xdr:spPr>
        <a:xfrm>
          <a:off x="4219575" y="891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5" name="直線コネクタ 174">
          <a:extLst>
            <a:ext uri="{FF2B5EF4-FFF2-40B4-BE49-F238E27FC236}">
              <a16:creationId xmlns:a16="http://schemas.microsoft.com/office/drawing/2014/main" id="{8CF4FBCE-E479-4210-A9A4-B585219A3A78}"/>
            </a:ext>
          </a:extLst>
        </xdr:cNvPr>
        <xdr:cNvCxnSpPr/>
      </xdr:nvCxnSpPr>
      <xdr:spPr>
        <a:xfrm>
          <a:off x="4105275" y="9122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C39A772-E6B1-4ED3-9181-D329A4B46C66}"/>
            </a:ext>
          </a:extLst>
        </xdr:cNvPr>
        <xdr:cNvSpPr txBox="1"/>
      </xdr:nvSpPr>
      <xdr:spPr>
        <a:xfrm>
          <a:off x="4219575" y="9954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7" name="フローチャート: 判断 176">
          <a:extLst>
            <a:ext uri="{FF2B5EF4-FFF2-40B4-BE49-F238E27FC236}">
              <a16:creationId xmlns:a16="http://schemas.microsoft.com/office/drawing/2014/main" id="{578BB946-EE5F-4563-BF1E-81B9E567E330}"/>
            </a:ext>
          </a:extLst>
        </xdr:cNvPr>
        <xdr:cNvSpPr/>
      </xdr:nvSpPr>
      <xdr:spPr>
        <a:xfrm>
          <a:off x="4124325" y="997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261F8DBB-09AD-41F1-8479-225CAAC14C4E}"/>
            </a:ext>
          </a:extLst>
        </xdr:cNvPr>
        <xdr:cNvSpPr/>
      </xdr:nvSpPr>
      <xdr:spPr>
        <a:xfrm>
          <a:off x="3381375" y="9855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179" name="フローチャート: 判断 178">
          <a:extLst>
            <a:ext uri="{FF2B5EF4-FFF2-40B4-BE49-F238E27FC236}">
              <a16:creationId xmlns:a16="http://schemas.microsoft.com/office/drawing/2014/main" id="{115F6C8D-413A-4B72-90FD-5A162E86A790}"/>
            </a:ext>
          </a:extLst>
        </xdr:cNvPr>
        <xdr:cNvSpPr/>
      </xdr:nvSpPr>
      <xdr:spPr>
        <a:xfrm>
          <a:off x="2571750" y="97329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80" name="フローチャート: 判断 179">
          <a:extLst>
            <a:ext uri="{FF2B5EF4-FFF2-40B4-BE49-F238E27FC236}">
              <a16:creationId xmlns:a16="http://schemas.microsoft.com/office/drawing/2014/main" id="{F5F40934-4B88-4C44-A709-A2400DED2E4D}"/>
            </a:ext>
          </a:extLst>
        </xdr:cNvPr>
        <xdr:cNvSpPr/>
      </xdr:nvSpPr>
      <xdr:spPr>
        <a:xfrm>
          <a:off x="1781175" y="100222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181" name="フローチャート: 判断 180">
          <a:extLst>
            <a:ext uri="{FF2B5EF4-FFF2-40B4-BE49-F238E27FC236}">
              <a16:creationId xmlns:a16="http://schemas.microsoft.com/office/drawing/2014/main" id="{E31152D8-E8BD-4640-B0B2-DC31C50323EA}"/>
            </a:ext>
          </a:extLst>
        </xdr:cNvPr>
        <xdr:cNvSpPr/>
      </xdr:nvSpPr>
      <xdr:spPr>
        <a:xfrm>
          <a:off x="981075" y="100076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1C3F01-9682-4D7F-971A-BB93B1808FCA}"/>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CD70F3-2B95-4848-A2B5-6A96D2C3BFD9}"/>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71AB08-DB65-4145-902A-243EF552D739}"/>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BF99E4-14DC-435D-B59B-8B4EF565FE9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7FC7B9-6891-41C4-A438-6449BB30B6B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7" name="楕円 186">
          <a:extLst>
            <a:ext uri="{FF2B5EF4-FFF2-40B4-BE49-F238E27FC236}">
              <a16:creationId xmlns:a16="http://schemas.microsoft.com/office/drawing/2014/main" id="{766F0E27-8DE6-4A5F-82A7-56941029C70B}"/>
            </a:ext>
          </a:extLst>
        </xdr:cNvPr>
        <xdr:cNvSpPr/>
      </xdr:nvSpPr>
      <xdr:spPr>
        <a:xfrm>
          <a:off x="4124325" y="99374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76580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37B3353-45D3-4D82-A6BA-B5617D3E7CBB}"/>
            </a:ext>
          </a:extLst>
        </xdr:cNvPr>
        <xdr:cNvSpPr txBox="1"/>
      </xdr:nvSpPr>
      <xdr:spPr>
        <a:xfrm>
          <a:off x="4219575" y="98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89" name="楕円 188">
          <a:extLst>
            <a:ext uri="{FF2B5EF4-FFF2-40B4-BE49-F238E27FC236}">
              <a16:creationId xmlns:a16="http://schemas.microsoft.com/office/drawing/2014/main" id="{D23E25BB-1DF7-46BB-ACF8-10BFAA63E2F1}"/>
            </a:ext>
          </a:extLst>
        </xdr:cNvPr>
        <xdr:cNvSpPr/>
      </xdr:nvSpPr>
      <xdr:spPr>
        <a:xfrm>
          <a:off x="3381375" y="99144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104503</xdr:rowOff>
    </xdr:to>
    <xdr:cxnSp macro="">
      <xdr:nvCxnSpPr>
        <xdr:cNvPr id="190" name="直線コネクタ 189">
          <a:extLst>
            <a:ext uri="{FF2B5EF4-FFF2-40B4-BE49-F238E27FC236}">
              <a16:creationId xmlns:a16="http://schemas.microsoft.com/office/drawing/2014/main" id="{6C377D1D-7C23-45DF-864A-1256DF29A70B}"/>
            </a:ext>
          </a:extLst>
        </xdr:cNvPr>
        <xdr:cNvCxnSpPr/>
      </xdr:nvCxnSpPr>
      <xdr:spPr>
        <a:xfrm>
          <a:off x="3429000" y="9962062"/>
          <a:ext cx="75247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1" name="楕円 190">
          <a:extLst>
            <a:ext uri="{FF2B5EF4-FFF2-40B4-BE49-F238E27FC236}">
              <a16:creationId xmlns:a16="http://schemas.microsoft.com/office/drawing/2014/main" id="{57043880-A2D6-443E-B61D-0B000E93D9D3}"/>
            </a:ext>
          </a:extLst>
        </xdr:cNvPr>
        <xdr:cNvSpPr/>
      </xdr:nvSpPr>
      <xdr:spPr>
        <a:xfrm>
          <a:off x="2571750" y="9932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93073</xdr:rowOff>
    </xdr:to>
    <xdr:cxnSp macro="">
      <xdr:nvCxnSpPr>
        <xdr:cNvPr id="192" name="直線コネクタ 191">
          <a:extLst>
            <a:ext uri="{FF2B5EF4-FFF2-40B4-BE49-F238E27FC236}">
              <a16:creationId xmlns:a16="http://schemas.microsoft.com/office/drawing/2014/main" id="{556AB943-1B99-4A7E-9CEA-DEDC28B3E7B7}"/>
            </a:ext>
          </a:extLst>
        </xdr:cNvPr>
        <xdr:cNvCxnSpPr/>
      </xdr:nvCxnSpPr>
      <xdr:spPr>
        <a:xfrm flipV="1">
          <a:off x="2619375" y="9962062"/>
          <a:ext cx="8096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3" name="楕円 192">
          <a:extLst>
            <a:ext uri="{FF2B5EF4-FFF2-40B4-BE49-F238E27FC236}">
              <a16:creationId xmlns:a16="http://schemas.microsoft.com/office/drawing/2014/main" id="{B511AC4F-0B5C-4422-A024-99376883B4DB}"/>
            </a:ext>
          </a:extLst>
        </xdr:cNvPr>
        <xdr:cNvSpPr/>
      </xdr:nvSpPr>
      <xdr:spPr>
        <a:xfrm>
          <a:off x="1781175" y="9898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93073</xdr:rowOff>
    </xdr:to>
    <xdr:cxnSp macro="">
      <xdr:nvCxnSpPr>
        <xdr:cNvPr id="194" name="直線コネクタ 193">
          <a:extLst>
            <a:ext uri="{FF2B5EF4-FFF2-40B4-BE49-F238E27FC236}">
              <a16:creationId xmlns:a16="http://schemas.microsoft.com/office/drawing/2014/main" id="{E4CBA289-068D-428A-BCD1-080E5FC8A33C}"/>
            </a:ext>
          </a:extLst>
        </xdr:cNvPr>
        <xdr:cNvCxnSpPr/>
      </xdr:nvCxnSpPr>
      <xdr:spPr>
        <a:xfrm>
          <a:off x="1828800" y="9955440"/>
          <a:ext cx="7905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5" name="楕円 194">
          <a:extLst>
            <a:ext uri="{FF2B5EF4-FFF2-40B4-BE49-F238E27FC236}">
              <a16:creationId xmlns:a16="http://schemas.microsoft.com/office/drawing/2014/main" id="{CEEAF738-A798-49C5-AC4C-CA5103C4764A}"/>
            </a:ext>
          </a:extLst>
        </xdr:cNvPr>
        <xdr:cNvSpPr/>
      </xdr:nvSpPr>
      <xdr:spPr>
        <a:xfrm>
          <a:off x="981075" y="98847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65315</xdr:rowOff>
    </xdr:to>
    <xdr:cxnSp macro="">
      <xdr:nvCxnSpPr>
        <xdr:cNvPr id="196" name="直線コネクタ 195">
          <a:extLst>
            <a:ext uri="{FF2B5EF4-FFF2-40B4-BE49-F238E27FC236}">
              <a16:creationId xmlns:a16="http://schemas.microsoft.com/office/drawing/2014/main" id="{CF816A9D-9904-4F0C-848E-F6561CB0B6B5}"/>
            </a:ext>
          </a:extLst>
        </xdr:cNvPr>
        <xdr:cNvCxnSpPr/>
      </xdr:nvCxnSpPr>
      <xdr:spPr>
        <a:xfrm>
          <a:off x="1028700" y="9922873"/>
          <a:ext cx="8001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体育館・プール】&#10;有形固定資産減価償却率">
          <a:extLst>
            <a:ext uri="{FF2B5EF4-FFF2-40B4-BE49-F238E27FC236}">
              <a16:creationId xmlns:a16="http://schemas.microsoft.com/office/drawing/2014/main" id="{50E13A28-85D5-4DD1-9109-55CBC4416900}"/>
            </a:ext>
          </a:extLst>
        </xdr:cNvPr>
        <xdr:cNvSpPr txBox="1"/>
      </xdr:nvSpPr>
      <xdr:spPr>
        <a:xfrm>
          <a:off x="3239144"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98" name="n_2aveValue【体育館・プール】&#10;有形固定資産減価償却率">
          <a:extLst>
            <a:ext uri="{FF2B5EF4-FFF2-40B4-BE49-F238E27FC236}">
              <a16:creationId xmlns:a16="http://schemas.microsoft.com/office/drawing/2014/main" id="{BB3CE0EB-DB69-470A-9BEC-DE4F7AB8249E}"/>
            </a:ext>
          </a:extLst>
        </xdr:cNvPr>
        <xdr:cNvSpPr txBox="1"/>
      </xdr:nvSpPr>
      <xdr:spPr>
        <a:xfrm>
          <a:off x="2439044" y="952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99" name="n_3aveValue【体育館・プール】&#10;有形固定資産減価償却率">
          <a:extLst>
            <a:ext uri="{FF2B5EF4-FFF2-40B4-BE49-F238E27FC236}">
              <a16:creationId xmlns:a16="http://schemas.microsoft.com/office/drawing/2014/main" id="{EED1785B-AA12-4B2B-A47E-115FA0329E92}"/>
            </a:ext>
          </a:extLst>
        </xdr:cNvPr>
        <xdr:cNvSpPr txBox="1"/>
      </xdr:nvSpPr>
      <xdr:spPr>
        <a:xfrm>
          <a:off x="1648469" y="1010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0" name="n_4aveValue【体育館・プール】&#10;有形固定資産減価償却率">
          <a:extLst>
            <a:ext uri="{FF2B5EF4-FFF2-40B4-BE49-F238E27FC236}">
              <a16:creationId xmlns:a16="http://schemas.microsoft.com/office/drawing/2014/main" id="{7A5C0462-7895-41B5-BEFF-FC0B43D1A744}"/>
            </a:ext>
          </a:extLst>
        </xdr:cNvPr>
        <xdr:cNvSpPr txBox="1"/>
      </xdr:nvSpPr>
      <xdr:spPr>
        <a:xfrm>
          <a:off x="848369" y="1009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201" name="n_1mainValue【体育館・プール】&#10;有形固定資産減価償却率">
          <a:extLst>
            <a:ext uri="{FF2B5EF4-FFF2-40B4-BE49-F238E27FC236}">
              <a16:creationId xmlns:a16="http://schemas.microsoft.com/office/drawing/2014/main" id="{2825A0EA-24FC-4C84-A10F-3D6FBFD3494C}"/>
            </a:ext>
          </a:extLst>
        </xdr:cNvPr>
        <xdr:cNvSpPr txBox="1"/>
      </xdr:nvSpPr>
      <xdr:spPr>
        <a:xfrm>
          <a:off x="3239144" y="1000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2" name="n_2mainValue【体育館・プール】&#10;有形固定資産減価償却率">
          <a:extLst>
            <a:ext uri="{FF2B5EF4-FFF2-40B4-BE49-F238E27FC236}">
              <a16:creationId xmlns:a16="http://schemas.microsoft.com/office/drawing/2014/main" id="{89589A22-5B7F-4BFA-AB28-EF5F358A77B5}"/>
            </a:ext>
          </a:extLst>
        </xdr:cNvPr>
        <xdr:cNvSpPr txBox="1"/>
      </xdr:nvSpPr>
      <xdr:spPr>
        <a:xfrm>
          <a:off x="2439044" y="1002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132642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C78AD3-F773-4B07-9495-BADE647A90CE}"/>
            </a:ext>
          </a:extLst>
        </xdr:cNvPr>
        <xdr:cNvSpPr txBox="1"/>
      </xdr:nvSpPr>
      <xdr:spPr>
        <a:xfrm>
          <a:off x="1648469"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204" name="n_4mainValue【体育館・プール】&#10;有形固定資産減価償却率">
          <a:extLst>
            <a:ext uri="{FF2B5EF4-FFF2-40B4-BE49-F238E27FC236}">
              <a16:creationId xmlns:a16="http://schemas.microsoft.com/office/drawing/2014/main" id="{35B54300-47E0-412F-8F6D-DEB6F461383B}"/>
            </a:ext>
          </a:extLst>
        </xdr:cNvPr>
        <xdr:cNvSpPr txBox="1"/>
      </xdr:nvSpPr>
      <xdr:spPr>
        <a:xfrm>
          <a:off x="848369" y="966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1CF8AFD-0378-4152-9B38-88899FE9468C}"/>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34ACB57-2B0C-46DA-92A0-7A4E151084F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450F4C4-FD73-442E-A335-78F45841FDAB}"/>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F0DF150-F3EE-45C8-BA32-BC9654201473}"/>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EE3DB72-9AB4-486E-9B30-9362D4417D7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3166161-6E4D-43FC-91A1-0803E13CA12C}"/>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62A2C9-CF8E-4E27-9BE5-3BF836CA41DC}"/>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97F62CA-FC71-4831-A973-BEF07FCBEB6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26795E4-54C6-4096-BBE8-5B09F2698D5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CE58B34-A217-4E63-99CD-31D37B63F91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01066DC-2E3E-47AB-A192-0512642B7054}"/>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848278EB-CB0A-4084-8F85-F7FD5F618AF0}"/>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36953E9-CBC4-4969-ADE1-03B994E72524}"/>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1BDAC9B-91A9-4451-99E9-60BA4374DB9D}"/>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E908A97-FA33-49BC-9773-E6AFB996442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D6016F1-65E9-4992-BA9B-FEDD3497B6E7}"/>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F103870-B9D7-407C-8831-A668A29AA62B}"/>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88ECBBC-3E12-4755-850B-350806F02AD9}"/>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829F554-8FEE-40CA-AB71-E16A51F7E347}"/>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F4F799D-AC22-4AFA-A381-49C727FA6873}"/>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D704492-7C18-4396-821A-53539F08247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CEFFB198-EA5B-41F1-AF75-AAD4CE1F55C4}"/>
            </a:ext>
          </a:extLst>
        </xdr:cNvPr>
        <xdr:cNvSpPr txBox="1"/>
      </xdr:nvSpPr>
      <xdr:spPr>
        <a:xfrm>
          <a:off x="5478976"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C12574A-D42D-4E42-9CB0-22A5B91AFD99}"/>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289396B6-4CD1-410F-A01A-3523DC41443B}"/>
            </a:ext>
          </a:extLst>
        </xdr:cNvPr>
        <xdr:cNvCxnSpPr/>
      </xdr:nvCxnSpPr>
      <xdr:spPr>
        <a:xfrm flipV="1">
          <a:off x="9429115" y="8979535"/>
          <a:ext cx="0" cy="146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02E13DDB-5196-4EBB-9554-1E1C41D3AAC4}"/>
            </a:ext>
          </a:extLst>
        </xdr:cNvPr>
        <xdr:cNvSpPr txBox="1"/>
      </xdr:nvSpPr>
      <xdr:spPr>
        <a:xfrm>
          <a:off x="9467850" y="104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48AB4610-C137-413F-97D4-15D8D8D71E09}"/>
            </a:ext>
          </a:extLst>
        </xdr:cNvPr>
        <xdr:cNvCxnSpPr/>
      </xdr:nvCxnSpPr>
      <xdr:spPr>
        <a:xfrm>
          <a:off x="9363075" y="104477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1" name="【体育館・プール】&#10;一人当たり面積最大値テキスト">
          <a:extLst>
            <a:ext uri="{FF2B5EF4-FFF2-40B4-BE49-F238E27FC236}">
              <a16:creationId xmlns:a16="http://schemas.microsoft.com/office/drawing/2014/main" id="{59155117-CC42-4421-9777-F3A2470A707D}"/>
            </a:ext>
          </a:extLst>
        </xdr:cNvPr>
        <xdr:cNvSpPr txBox="1"/>
      </xdr:nvSpPr>
      <xdr:spPr>
        <a:xfrm>
          <a:off x="9467850" y="87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2" name="直線コネクタ 231">
          <a:extLst>
            <a:ext uri="{FF2B5EF4-FFF2-40B4-BE49-F238E27FC236}">
              <a16:creationId xmlns:a16="http://schemas.microsoft.com/office/drawing/2014/main" id="{AB87F863-C3D2-49D1-8F01-258A0211FA57}"/>
            </a:ext>
          </a:extLst>
        </xdr:cNvPr>
        <xdr:cNvCxnSpPr/>
      </xdr:nvCxnSpPr>
      <xdr:spPr>
        <a:xfrm>
          <a:off x="9363075" y="89795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233" name="【体育館・プール】&#10;一人当たり面積平均値テキスト">
          <a:extLst>
            <a:ext uri="{FF2B5EF4-FFF2-40B4-BE49-F238E27FC236}">
              <a16:creationId xmlns:a16="http://schemas.microsoft.com/office/drawing/2014/main" id="{123A331F-E794-45A3-B4CB-DB8FA514B820}"/>
            </a:ext>
          </a:extLst>
        </xdr:cNvPr>
        <xdr:cNvSpPr txBox="1"/>
      </xdr:nvSpPr>
      <xdr:spPr>
        <a:xfrm>
          <a:off x="9467850" y="1017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4" name="フローチャート: 判断 233">
          <a:extLst>
            <a:ext uri="{FF2B5EF4-FFF2-40B4-BE49-F238E27FC236}">
              <a16:creationId xmlns:a16="http://schemas.microsoft.com/office/drawing/2014/main" id="{5EB3D8CA-1679-4157-93E6-EE66FF81195F}"/>
            </a:ext>
          </a:extLst>
        </xdr:cNvPr>
        <xdr:cNvSpPr/>
      </xdr:nvSpPr>
      <xdr:spPr>
        <a:xfrm>
          <a:off x="9401175" y="102003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5" name="フローチャート: 判断 234">
          <a:extLst>
            <a:ext uri="{FF2B5EF4-FFF2-40B4-BE49-F238E27FC236}">
              <a16:creationId xmlns:a16="http://schemas.microsoft.com/office/drawing/2014/main" id="{93136C05-9D34-4471-913B-118C53184D66}"/>
            </a:ext>
          </a:extLst>
        </xdr:cNvPr>
        <xdr:cNvSpPr/>
      </xdr:nvSpPr>
      <xdr:spPr>
        <a:xfrm>
          <a:off x="8639175" y="102115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xdr:rowOff>
    </xdr:from>
    <xdr:to>
      <xdr:col>46</xdr:col>
      <xdr:colOff>38100</xdr:colOff>
      <xdr:row>63</xdr:row>
      <xdr:rowOff>107569</xdr:rowOff>
    </xdr:to>
    <xdr:sp macro="" textlink="">
      <xdr:nvSpPr>
        <xdr:cNvPr id="236" name="フローチャート: 判断 235">
          <a:extLst>
            <a:ext uri="{FF2B5EF4-FFF2-40B4-BE49-F238E27FC236}">
              <a16:creationId xmlns:a16="http://schemas.microsoft.com/office/drawing/2014/main" id="{DFADBFBD-F035-4644-B553-0C7ED6D88116}"/>
            </a:ext>
          </a:extLst>
        </xdr:cNvPr>
        <xdr:cNvSpPr/>
      </xdr:nvSpPr>
      <xdr:spPr>
        <a:xfrm>
          <a:off x="7839075" y="10219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16446</xdr:rowOff>
    </xdr:from>
    <xdr:to>
      <xdr:col>41</xdr:col>
      <xdr:colOff>101600</xdr:colOff>
      <xdr:row>63</xdr:row>
      <xdr:rowOff>118046</xdr:rowOff>
    </xdr:to>
    <xdr:sp macro="" textlink="">
      <xdr:nvSpPr>
        <xdr:cNvPr id="237" name="フローチャート: 判断 236">
          <a:extLst>
            <a:ext uri="{FF2B5EF4-FFF2-40B4-BE49-F238E27FC236}">
              <a16:creationId xmlns:a16="http://schemas.microsoft.com/office/drawing/2014/main" id="{7B9BBD7E-B92E-45A4-BCE6-28377F7CA0BB}"/>
            </a:ext>
          </a:extLst>
        </xdr:cNvPr>
        <xdr:cNvSpPr/>
      </xdr:nvSpPr>
      <xdr:spPr>
        <a:xfrm>
          <a:off x="7029450" y="102272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161989</xdr:rowOff>
    </xdr:from>
    <xdr:to>
      <xdr:col>36</xdr:col>
      <xdr:colOff>165100</xdr:colOff>
      <xdr:row>63</xdr:row>
      <xdr:rowOff>92139</xdr:rowOff>
    </xdr:to>
    <xdr:sp macro="" textlink="">
      <xdr:nvSpPr>
        <xdr:cNvPr id="238" name="フローチャート: 判断 237">
          <a:extLst>
            <a:ext uri="{FF2B5EF4-FFF2-40B4-BE49-F238E27FC236}">
              <a16:creationId xmlns:a16="http://schemas.microsoft.com/office/drawing/2014/main" id="{A39ED464-67D2-477B-A1FB-0041A9319E7C}"/>
            </a:ext>
          </a:extLst>
        </xdr:cNvPr>
        <xdr:cNvSpPr/>
      </xdr:nvSpPr>
      <xdr:spPr>
        <a:xfrm>
          <a:off x="6238875" y="102076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023A08-44CA-472A-863F-E045AE14243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1951D5-C988-48EB-BCC0-7DE4CD6B0F1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3478FA-4FDF-4FF9-A3B6-D304D43684B1}"/>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78127E-EA04-4BCC-A91E-6CD2FA19B9B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015C70-F007-463B-9EB2-785ED84D921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108077</xdr:rowOff>
    </xdr:from>
    <xdr:to>
      <xdr:col>55</xdr:col>
      <xdr:colOff>50800</xdr:colOff>
      <xdr:row>63</xdr:row>
      <xdr:rowOff>38227</xdr:rowOff>
    </xdr:to>
    <xdr:sp macro="" textlink="">
      <xdr:nvSpPr>
        <xdr:cNvPr id="244" name="楕円 243">
          <a:extLst>
            <a:ext uri="{FF2B5EF4-FFF2-40B4-BE49-F238E27FC236}">
              <a16:creationId xmlns:a16="http://schemas.microsoft.com/office/drawing/2014/main" id="{7B0A7230-A90B-4348-964C-7EA185C1E8AA}"/>
            </a:ext>
          </a:extLst>
        </xdr:cNvPr>
        <xdr:cNvSpPr/>
      </xdr:nvSpPr>
      <xdr:spPr>
        <a:xfrm>
          <a:off x="9401175" y="101537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130954</xdr:rowOff>
    </xdr:from>
    <xdr:ext cx="469744" cy="259045"/>
    <xdr:sp macro="" textlink="">
      <xdr:nvSpPr>
        <xdr:cNvPr id="245" name="【体育館・プール】&#10;一人当たり面積該当値テキスト">
          <a:extLst>
            <a:ext uri="{FF2B5EF4-FFF2-40B4-BE49-F238E27FC236}">
              <a16:creationId xmlns:a16="http://schemas.microsoft.com/office/drawing/2014/main" id="{AB9ED01D-4436-482E-AAF7-3F6ED8E7AAB2}"/>
            </a:ext>
          </a:extLst>
        </xdr:cNvPr>
        <xdr:cNvSpPr txBox="1"/>
      </xdr:nvSpPr>
      <xdr:spPr>
        <a:xfrm>
          <a:off x="9467850" y="100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117031</xdr:rowOff>
    </xdr:from>
    <xdr:to>
      <xdr:col>50</xdr:col>
      <xdr:colOff>165100</xdr:colOff>
      <xdr:row>63</xdr:row>
      <xdr:rowOff>47181</xdr:rowOff>
    </xdr:to>
    <xdr:sp macro="" textlink="">
      <xdr:nvSpPr>
        <xdr:cNvPr id="246" name="楕円 245">
          <a:extLst>
            <a:ext uri="{FF2B5EF4-FFF2-40B4-BE49-F238E27FC236}">
              <a16:creationId xmlns:a16="http://schemas.microsoft.com/office/drawing/2014/main" id="{7143B941-68CD-4D8E-A532-136EDE8E668A}"/>
            </a:ext>
          </a:extLst>
        </xdr:cNvPr>
        <xdr:cNvSpPr/>
      </xdr:nvSpPr>
      <xdr:spPr>
        <a:xfrm>
          <a:off x="8639175" y="101659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158877</xdr:rowOff>
    </xdr:from>
    <xdr:to>
      <xdr:col>55</xdr:col>
      <xdr:colOff>0</xdr:colOff>
      <xdr:row>62</xdr:row>
      <xdr:rowOff>167831</xdr:rowOff>
    </xdr:to>
    <xdr:cxnSp macro="">
      <xdr:nvCxnSpPr>
        <xdr:cNvPr id="247" name="直線コネクタ 246">
          <a:extLst>
            <a:ext uri="{FF2B5EF4-FFF2-40B4-BE49-F238E27FC236}">
              <a16:creationId xmlns:a16="http://schemas.microsoft.com/office/drawing/2014/main" id="{D60154D7-3F0E-4FAE-9749-75230DB12021}"/>
            </a:ext>
          </a:extLst>
        </xdr:cNvPr>
        <xdr:cNvCxnSpPr/>
      </xdr:nvCxnSpPr>
      <xdr:spPr>
        <a:xfrm flipV="1">
          <a:off x="8686800" y="10210927"/>
          <a:ext cx="74295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125984</xdr:rowOff>
    </xdr:from>
    <xdr:to>
      <xdr:col>46</xdr:col>
      <xdr:colOff>38100</xdr:colOff>
      <xdr:row>63</xdr:row>
      <xdr:rowOff>56134</xdr:rowOff>
    </xdr:to>
    <xdr:sp macro="" textlink="">
      <xdr:nvSpPr>
        <xdr:cNvPr id="248" name="楕円 247">
          <a:extLst>
            <a:ext uri="{FF2B5EF4-FFF2-40B4-BE49-F238E27FC236}">
              <a16:creationId xmlns:a16="http://schemas.microsoft.com/office/drawing/2014/main" id="{940D7EC5-A24D-490D-9B4C-5EE002DF6C4E}"/>
            </a:ext>
          </a:extLst>
        </xdr:cNvPr>
        <xdr:cNvSpPr/>
      </xdr:nvSpPr>
      <xdr:spPr>
        <a:xfrm>
          <a:off x="7839075" y="101716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167831</xdr:rowOff>
    </xdr:from>
    <xdr:to>
      <xdr:col>50</xdr:col>
      <xdr:colOff>114300</xdr:colOff>
      <xdr:row>63</xdr:row>
      <xdr:rowOff>5334</xdr:rowOff>
    </xdr:to>
    <xdr:cxnSp macro="">
      <xdr:nvCxnSpPr>
        <xdr:cNvPr id="249" name="直線コネクタ 248">
          <a:extLst>
            <a:ext uri="{FF2B5EF4-FFF2-40B4-BE49-F238E27FC236}">
              <a16:creationId xmlns:a16="http://schemas.microsoft.com/office/drawing/2014/main" id="{BB763335-B70F-448D-BA5F-84852015E308}"/>
            </a:ext>
          </a:extLst>
        </xdr:cNvPr>
        <xdr:cNvCxnSpPr/>
      </xdr:nvCxnSpPr>
      <xdr:spPr>
        <a:xfrm flipV="1">
          <a:off x="7886700" y="10213531"/>
          <a:ext cx="8001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132461</xdr:rowOff>
    </xdr:from>
    <xdr:to>
      <xdr:col>41</xdr:col>
      <xdr:colOff>101600</xdr:colOff>
      <xdr:row>63</xdr:row>
      <xdr:rowOff>62611</xdr:rowOff>
    </xdr:to>
    <xdr:sp macro="" textlink="">
      <xdr:nvSpPr>
        <xdr:cNvPr id="250" name="楕円 249">
          <a:extLst>
            <a:ext uri="{FF2B5EF4-FFF2-40B4-BE49-F238E27FC236}">
              <a16:creationId xmlns:a16="http://schemas.microsoft.com/office/drawing/2014/main" id="{338E0F0F-62CC-4304-AB65-FFEE7D62444B}"/>
            </a:ext>
          </a:extLst>
        </xdr:cNvPr>
        <xdr:cNvSpPr/>
      </xdr:nvSpPr>
      <xdr:spPr>
        <a:xfrm>
          <a:off x="7029450" y="101813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xdr:rowOff>
    </xdr:from>
    <xdr:to>
      <xdr:col>45</xdr:col>
      <xdr:colOff>177800</xdr:colOff>
      <xdr:row>63</xdr:row>
      <xdr:rowOff>11811</xdr:rowOff>
    </xdr:to>
    <xdr:cxnSp macro="">
      <xdr:nvCxnSpPr>
        <xdr:cNvPr id="251" name="直線コネクタ 250">
          <a:extLst>
            <a:ext uri="{FF2B5EF4-FFF2-40B4-BE49-F238E27FC236}">
              <a16:creationId xmlns:a16="http://schemas.microsoft.com/office/drawing/2014/main" id="{0184BF7E-F524-475E-BFE0-B2C4735F95C6}"/>
            </a:ext>
          </a:extLst>
        </xdr:cNvPr>
        <xdr:cNvCxnSpPr/>
      </xdr:nvCxnSpPr>
      <xdr:spPr>
        <a:xfrm flipV="1">
          <a:off x="7077075" y="10219309"/>
          <a:ext cx="80962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140271</xdr:rowOff>
    </xdr:from>
    <xdr:to>
      <xdr:col>36</xdr:col>
      <xdr:colOff>165100</xdr:colOff>
      <xdr:row>63</xdr:row>
      <xdr:rowOff>70421</xdr:rowOff>
    </xdr:to>
    <xdr:sp macro="" textlink="">
      <xdr:nvSpPr>
        <xdr:cNvPr id="252" name="楕円 251">
          <a:extLst>
            <a:ext uri="{FF2B5EF4-FFF2-40B4-BE49-F238E27FC236}">
              <a16:creationId xmlns:a16="http://schemas.microsoft.com/office/drawing/2014/main" id="{EBBBB924-F18A-49C1-844F-49516F8F35B2}"/>
            </a:ext>
          </a:extLst>
        </xdr:cNvPr>
        <xdr:cNvSpPr/>
      </xdr:nvSpPr>
      <xdr:spPr>
        <a:xfrm>
          <a:off x="6238875" y="101923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xdr:rowOff>
    </xdr:from>
    <xdr:to>
      <xdr:col>41</xdr:col>
      <xdr:colOff>50800</xdr:colOff>
      <xdr:row>63</xdr:row>
      <xdr:rowOff>19621</xdr:rowOff>
    </xdr:to>
    <xdr:cxnSp macro="">
      <xdr:nvCxnSpPr>
        <xdr:cNvPr id="253" name="直線コネクタ 252">
          <a:extLst>
            <a:ext uri="{FF2B5EF4-FFF2-40B4-BE49-F238E27FC236}">
              <a16:creationId xmlns:a16="http://schemas.microsoft.com/office/drawing/2014/main" id="{6C3BD63E-752C-49EF-9B38-225FC8FC6740}"/>
            </a:ext>
          </a:extLst>
        </xdr:cNvPr>
        <xdr:cNvCxnSpPr/>
      </xdr:nvCxnSpPr>
      <xdr:spPr>
        <a:xfrm flipV="1">
          <a:off x="6286500" y="10219436"/>
          <a:ext cx="790575"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254" name="n_1aveValue【体育館・プール】&#10;一人当たり面積">
          <a:extLst>
            <a:ext uri="{FF2B5EF4-FFF2-40B4-BE49-F238E27FC236}">
              <a16:creationId xmlns:a16="http://schemas.microsoft.com/office/drawing/2014/main" id="{71E382A1-07A1-4B8B-88C4-F394082AD66A}"/>
            </a:ext>
          </a:extLst>
        </xdr:cNvPr>
        <xdr:cNvSpPr txBox="1"/>
      </xdr:nvSpPr>
      <xdr:spPr>
        <a:xfrm>
          <a:off x="8458277" y="1029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98696</xdr:rowOff>
    </xdr:from>
    <xdr:ext cx="469744" cy="259045"/>
    <xdr:sp macro="" textlink="">
      <xdr:nvSpPr>
        <xdr:cNvPr id="255" name="n_2aveValue【体育館・プール】&#10;一人当たり面積">
          <a:extLst>
            <a:ext uri="{FF2B5EF4-FFF2-40B4-BE49-F238E27FC236}">
              <a16:creationId xmlns:a16="http://schemas.microsoft.com/office/drawing/2014/main" id="{C76E89FB-509E-43C0-BFDA-D9E9AABBCACF}"/>
            </a:ext>
          </a:extLst>
        </xdr:cNvPr>
        <xdr:cNvSpPr txBox="1"/>
      </xdr:nvSpPr>
      <xdr:spPr>
        <a:xfrm>
          <a:off x="7677227" y="103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109173</xdr:rowOff>
    </xdr:from>
    <xdr:ext cx="469744" cy="259045"/>
    <xdr:sp macro="" textlink="">
      <xdr:nvSpPr>
        <xdr:cNvPr id="256" name="n_3aveValue【体育館・プール】&#10;一人当たり面積">
          <a:extLst>
            <a:ext uri="{FF2B5EF4-FFF2-40B4-BE49-F238E27FC236}">
              <a16:creationId xmlns:a16="http://schemas.microsoft.com/office/drawing/2014/main" id="{AB1361BF-5882-40C0-8643-9BA0AFA81DA7}"/>
            </a:ext>
          </a:extLst>
        </xdr:cNvPr>
        <xdr:cNvSpPr txBox="1"/>
      </xdr:nvSpPr>
      <xdr:spPr>
        <a:xfrm>
          <a:off x="6867602" y="103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83266</xdr:rowOff>
    </xdr:from>
    <xdr:ext cx="469744" cy="259045"/>
    <xdr:sp macro="" textlink="">
      <xdr:nvSpPr>
        <xdr:cNvPr id="257" name="n_4aveValue【体育館・プール】&#10;一人当たり面積">
          <a:extLst>
            <a:ext uri="{FF2B5EF4-FFF2-40B4-BE49-F238E27FC236}">
              <a16:creationId xmlns:a16="http://schemas.microsoft.com/office/drawing/2014/main" id="{84BD22DF-4FF9-4E38-8FC6-F200C83783A9}"/>
            </a:ext>
          </a:extLst>
        </xdr:cNvPr>
        <xdr:cNvSpPr txBox="1"/>
      </xdr:nvSpPr>
      <xdr:spPr>
        <a:xfrm>
          <a:off x="6067502" y="1029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63708</xdr:rowOff>
    </xdr:from>
    <xdr:ext cx="469744" cy="259045"/>
    <xdr:sp macro="" textlink="">
      <xdr:nvSpPr>
        <xdr:cNvPr id="258" name="n_1mainValue【体育館・プール】&#10;一人当たり面積">
          <a:extLst>
            <a:ext uri="{FF2B5EF4-FFF2-40B4-BE49-F238E27FC236}">
              <a16:creationId xmlns:a16="http://schemas.microsoft.com/office/drawing/2014/main" id="{58D7FAA0-9446-4099-AFF9-B9D3588C34E3}"/>
            </a:ext>
          </a:extLst>
        </xdr:cNvPr>
        <xdr:cNvSpPr txBox="1"/>
      </xdr:nvSpPr>
      <xdr:spPr>
        <a:xfrm>
          <a:off x="8458277" y="995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72661</xdr:rowOff>
    </xdr:from>
    <xdr:ext cx="469744" cy="259045"/>
    <xdr:sp macro="" textlink="">
      <xdr:nvSpPr>
        <xdr:cNvPr id="259" name="n_2mainValue【体育館・プール】&#10;一人当たり面積">
          <a:extLst>
            <a:ext uri="{FF2B5EF4-FFF2-40B4-BE49-F238E27FC236}">
              <a16:creationId xmlns:a16="http://schemas.microsoft.com/office/drawing/2014/main" id="{8CE9E17A-A3C2-4E99-B2E2-858815A4C6C8}"/>
            </a:ext>
          </a:extLst>
        </xdr:cNvPr>
        <xdr:cNvSpPr txBox="1"/>
      </xdr:nvSpPr>
      <xdr:spPr>
        <a:xfrm>
          <a:off x="7677227" y="99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79138</xdr:rowOff>
    </xdr:from>
    <xdr:ext cx="469744" cy="259045"/>
    <xdr:sp macro="" textlink="">
      <xdr:nvSpPr>
        <xdr:cNvPr id="260" name="n_3mainValue【体育館・プール】&#10;一人当たり面積">
          <a:extLst>
            <a:ext uri="{FF2B5EF4-FFF2-40B4-BE49-F238E27FC236}">
              <a16:creationId xmlns:a16="http://schemas.microsoft.com/office/drawing/2014/main" id="{DE0339E4-C68F-4D1F-BBFA-779664CEE1BB}"/>
            </a:ext>
          </a:extLst>
        </xdr:cNvPr>
        <xdr:cNvSpPr txBox="1"/>
      </xdr:nvSpPr>
      <xdr:spPr>
        <a:xfrm>
          <a:off x="6867602" y="99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86948</xdr:rowOff>
    </xdr:from>
    <xdr:ext cx="469744" cy="259045"/>
    <xdr:sp macro="" textlink="">
      <xdr:nvSpPr>
        <xdr:cNvPr id="261" name="n_4mainValue【体育館・プール】&#10;一人当たり面積">
          <a:extLst>
            <a:ext uri="{FF2B5EF4-FFF2-40B4-BE49-F238E27FC236}">
              <a16:creationId xmlns:a16="http://schemas.microsoft.com/office/drawing/2014/main" id="{96C87499-FB6F-4727-B3B5-D64465B0A6B9}"/>
            </a:ext>
          </a:extLst>
        </xdr:cNvPr>
        <xdr:cNvSpPr txBox="1"/>
      </xdr:nvSpPr>
      <xdr:spPr>
        <a:xfrm>
          <a:off x="6067502" y="997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D27BB8B-89A1-40EB-8BA6-1D533ED8F28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A07D141-137A-4EC3-86DE-9168094313C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A43F686-325A-4D3E-A63E-3A70E43FAFBB}"/>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13B2F46-F9AE-4CBB-9B83-62D62E5FF85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9E230AF-32B8-4DF2-B21A-57B88129E9A1}"/>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4DC370E-B07F-4F5B-8BBA-7729907030B9}"/>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8A4F01B-13AC-4DC6-9FE0-F2C287BE2F65}"/>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E353401-B9D9-4C31-96EE-D3C07460FC6F}"/>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EC65018-D908-4350-807C-F9640DB69A19}"/>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2F2CFD4-62E4-477F-AA39-EFD8F0E3FC6B}"/>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1B06CDC-5189-48EA-9D41-3B0859B7D17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9C96BE3-3DF0-4173-AE3A-C25CBAFC2137}"/>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2C3EEFB-FCBB-4B7E-A822-DDB3169DDC1B}"/>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70657C2-0773-4534-88E6-5D4505A27609}"/>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F064FA3-7141-43FE-BDDF-F41F8C634C01}"/>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BF6D0D0-F671-4F1C-93FF-71E38D78E73F}"/>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AF9D948-944B-4C93-9102-CB10A7D8A962}"/>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BD10453-1054-4622-AFAE-BC12A0962FB8}"/>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6D24AEB-CC41-49B2-803C-2F062D3D985C}"/>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782203E-D8D2-4EB7-96C2-C3CC80B04E44}"/>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9A1BA7B-ABD8-4095-BA5D-DF952449FC39}"/>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09D8B18-44FB-4AF0-8516-8A00CE68968E}"/>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28D7246-7783-4514-93B0-02750BF2A5C3}"/>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92250A7-9569-4615-801D-C0FA9BFE90AA}"/>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056335C-2BEC-4A6E-B3E0-167ABBD3CBC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1708520-5749-4D1B-BCE8-A005A0214209}"/>
            </a:ext>
          </a:extLst>
        </xdr:cNvPr>
        <xdr:cNvCxnSpPr/>
      </xdr:nvCxnSpPr>
      <xdr:spPr>
        <a:xfrm flipV="1">
          <a:off x="4180840" y="12612188"/>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732299A-7AA1-4E9E-8D8C-DBCF79B841D1}"/>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ACD3D6B-22FB-4FCC-99B1-13FAA13465C5}"/>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BCEF612B-8ADC-4450-BAD5-2F7147D3525D}"/>
            </a:ext>
          </a:extLst>
        </xdr:cNvPr>
        <xdr:cNvSpPr txBox="1"/>
      </xdr:nvSpPr>
      <xdr:spPr>
        <a:xfrm>
          <a:off x="4219575" y="12400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1" name="直線コネクタ 290">
          <a:extLst>
            <a:ext uri="{FF2B5EF4-FFF2-40B4-BE49-F238E27FC236}">
              <a16:creationId xmlns:a16="http://schemas.microsoft.com/office/drawing/2014/main" id="{F79735B3-A035-4536-8ACF-A00589EFDB26}"/>
            </a:ext>
          </a:extLst>
        </xdr:cNvPr>
        <xdr:cNvCxnSpPr/>
      </xdr:nvCxnSpPr>
      <xdr:spPr>
        <a:xfrm>
          <a:off x="4105275" y="126121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7FED78C-F094-40CA-9D1F-7097EB729054}"/>
            </a:ext>
          </a:extLst>
        </xdr:cNvPr>
        <xdr:cNvSpPr txBox="1"/>
      </xdr:nvSpPr>
      <xdr:spPr>
        <a:xfrm>
          <a:off x="4219575" y="1326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2F6E80E4-FAAB-49F8-9568-4CB1B1990890}"/>
            </a:ext>
          </a:extLst>
        </xdr:cNvPr>
        <xdr:cNvSpPr/>
      </xdr:nvSpPr>
      <xdr:spPr>
        <a:xfrm>
          <a:off x="4124325" y="1340847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E99C572C-0A38-4014-B2DA-ECF250522DA2}"/>
            </a:ext>
          </a:extLst>
        </xdr:cNvPr>
        <xdr:cNvSpPr/>
      </xdr:nvSpPr>
      <xdr:spPr>
        <a:xfrm>
          <a:off x="3381375" y="13364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295" name="フローチャート: 判断 294">
          <a:extLst>
            <a:ext uri="{FF2B5EF4-FFF2-40B4-BE49-F238E27FC236}">
              <a16:creationId xmlns:a16="http://schemas.microsoft.com/office/drawing/2014/main" id="{C28EFE34-01E6-424C-AA4D-8759446DF6B2}"/>
            </a:ext>
          </a:extLst>
        </xdr:cNvPr>
        <xdr:cNvSpPr/>
      </xdr:nvSpPr>
      <xdr:spPr>
        <a:xfrm>
          <a:off x="2571750" y="132990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6" name="フローチャート: 判断 295">
          <a:extLst>
            <a:ext uri="{FF2B5EF4-FFF2-40B4-BE49-F238E27FC236}">
              <a16:creationId xmlns:a16="http://schemas.microsoft.com/office/drawing/2014/main" id="{758A26C1-0E49-4522-ABAC-967D3EDCE63C}"/>
            </a:ext>
          </a:extLst>
        </xdr:cNvPr>
        <xdr:cNvSpPr/>
      </xdr:nvSpPr>
      <xdr:spPr>
        <a:xfrm>
          <a:off x="1781175" y="133172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97" name="フローチャート: 判断 296">
          <a:extLst>
            <a:ext uri="{FF2B5EF4-FFF2-40B4-BE49-F238E27FC236}">
              <a16:creationId xmlns:a16="http://schemas.microsoft.com/office/drawing/2014/main" id="{90ABB334-02FE-445D-9290-F37C971860D3}"/>
            </a:ext>
          </a:extLst>
        </xdr:cNvPr>
        <xdr:cNvSpPr/>
      </xdr:nvSpPr>
      <xdr:spPr>
        <a:xfrm>
          <a:off x="981075" y="132890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929312E-6640-4C4D-9C83-4F18021798BC}"/>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CEB7C5-8A10-4BDC-A3F1-24573A4DF3AD}"/>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EC845E-5CDF-484E-9B2B-1B13F8BE042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93431A-FFCD-423E-AA2C-BEFF3674839F}"/>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6AAF49-091D-408E-9ED7-6C8BF17809C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3" name="楕円 302">
          <a:extLst>
            <a:ext uri="{FF2B5EF4-FFF2-40B4-BE49-F238E27FC236}">
              <a16:creationId xmlns:a16="http://schemas.microsoft.com/office/drawing/2014/main" id="{BA8A6A9A-DA51-47C7-A20B-42E79BEC3ABD}"/>
            </a:ext>
          </a:extLst>
        </xdr:cNvPr>
        <xdr:cNvSpPr/>
      </xdr:nvSpPr>
      <xdr:spPr>
        <a:xfrm>
          <a:off x="4124325" y="1361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ACAC6C9-C24D-4013-B409-B7269A430B8F}"/>
            </a:ext>
          </a:extLst>
        </xdr:cNvPr>
        <xdr:cNvSpPr txBox="1"/>
      </xdr:nvSpPr>
      <xdr:spPr>
        <a:xfrm>
          <a:off x="4219575"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305" name="楕円 304">
          <a:extLst>
            <a:ext uri="{FF2B5EF4-FFF2-40B4-BE49-F238E27FC236}">
              <a16:creationId xmlns:a16="http://schemas.microsoft.com/office/drawing/2014/main" id="{2DDB2BBD-B214-406D-9E4E-CFCA2E7376D8}"/>
            </a:ext>
          </a:extLst>
        </xdr:cNvPr>
        <xdr:cNvSpPr/>
      </xdr:nvSpPr>
      <xdr:spPr>
        <a:xfrm>
          <a:off x="3381375" y="135753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xdr:rowOff>
    </xdr:from>
    <xdr:to>
      <xdr:col>24</xdr:col>
      <xdr:colOff>63500</xdr:colOff>
      <xdr:row>84</xdr:row>
      <xdr:rowOff>38100</xdr:rowOff>
    </xdr:to>
    <xdr:cxnSp macro="">
      <xdr:nvCxnSpPr>
        <xdr:cNvPr id="306" name="直線コネクタ 305">
          <a:extLst>
            <a:ext uri="{FF2B5EF4-FFF2-40B4-BE49-F238E27FC236}">
              <a16:creationId xmlns:a16="http://schemas.microsoft.com/office/drawing/2014/main" id="{3770D2B0-AAA3-4A86-B67E-07F40913C16A}"/>
            </a:ext>
          </a:extLst>
        </xdr:cNvPr>
        <xdr:cNvCxnSpPr/>
      </xdr:nvCxnSpPr>
      <xdr:spPr>
        <a:xfrm>
          <a:off x="3429000" y="13613402"/>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85271</xdr:rowOff>
    </xdr:from>
    <xdr:to>
      <xdr:col>15</xdr:col>
      <xdr:colOff>101600</xdr:colOff>
      <xdr:row>84</xdr:row>
      <xdr:rowOff>15421</xdr:rowOff>
    </xdr:to>
    <xdr:sp macro="" textlink="">
      <xdr:nvSpPr>
        <xdr:cNvPr id="307" name="楕円 306">
          <a:extLst>
            <a:ext uri="{FF2B5EF4-FFF2-40B4-BE49-F238E27FC236}">
              <a16:creationId xmlns:a16="http://schemas.microsoft.com/office/drawing/2014/main" id="{97802869-0D0A-4DFF-8B86-3A0313FF01BB}"/>
            </a:ext>
          </a:extLst>
        </xdr:cNvPr>
        <xdr:cNvSpPr/>
      </xdr:nvSpPr>
      <xdr:spPr>
        <a:xfrm>
          <a:off x="2571750" y="135377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84</xdr:row>
      <xdr:rowOff>2177</xdr:rowOff>
    </xdr:to>
    <xdr:cxnSp macro="">
      <xdr:nvCxnSpPr>
        <xdr:cNvPr id="308" name="直線コネクタ 307">
          <a:extLst>
            <a:ext uri="{FF2B5EF4-FFF2-40B4-BE49-F238E27FC236}">
              <a16:creationId xmlns:a16="http://schemas.microsoft.com/office/drawing/2014/main" id="{3370F1C5-2517-4957-837A-25C2AF3A8F35}"/>
            </a:ext>
          </a:extLst>
        </xdr:cNvPr>
        <xdr:cNvCxnSpPr/>
      </xdr:nvCxnSpPr>
      <xdr:spPr>
        <a:xfrm>
          <a:off x="2619375" y="13585371"/>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168548</xdr:rowOff>
    </xdr:from>
    <xdr:to>
      <xdr:col>10</xdr:col>
      <xdr:colOff>165100</xdr:colOff>
      <xdr:row>84</xdr:row>
      <xdr:rowOff>98698</xdr:rowOff>
    </xdr:to>
    <xdr:sp macro="" textlink="">
      <xdr:nvSpPr>
        <xdr:cNvPr id="309" name="楕円 308">
          <a:extLst>
            <a:ext uri="{FF2B5EF4-FFF2-40B4-BE49-F238E27FC236}">
              <a16:creationId xmlns:a16="http://schemas.microsoft.com/office/drawing/2014/main" id="{DFEC8D35-7199-49BB-9FC9-29DFE53DE771}"/>
            </a:ext>
          </a:extLst>
        </xdr:cNvPr>
        <xdr:cNvSpPr/>
      </xdr:nvSpPr>
      <xdr:spPr>
        <a:xfrm>
          <a:off x="1781175" y="136083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136071</xdr:rowOff>
    </xdr:from>
    <xdr:to>
      <xdr:col>15</xdr:col>
      <xdr:colOff>50800</xdr:colOff>
      <xdr:row>84</xdr:row>
      <xdr:rowOff>47898</xdr:rowOff>
    </xdr:to>
    <xdr:cxnSp macro="">
      <xdr:nvCxnSpPr>
        <xdr:cNvPr id="310" name="直線コネクタ 309">
          <a:extLst>
            <a:ext uri="{FF2B5EF4-FFF2-40B4-BE49-F238E27FC236}">
              <a16:creationId xmlns:a16="http://schemas.microsoft.com/office/drawing/2014/main" id="{19BD46B5-8EA0-4129-9EE4-94939456E07D}"/>
            </a:ext>
          </a:extLst>
        </xdr:cNvPr>
        <xdr:cNvCxnSpPr/>
      </xdr:nvCxnSpPr>
      <xdr:spPr>
        <a:xfrm flipV="1">
          <a:off x="1828800" y="13585371"/>
          <a:ext cx="790575" cy="7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130992</xdr:rowOff>
    </xdr:from>
    <xdr:to>
      <xdr:col>6</xdr:col>
      <xdr:colOff>38100</xdr:colOff>
      <xdr:row>84</xdr:row>
      <xdr:rowOff>61142</xdr:rowOff>
    </xdr:to>
    <xdr:sp macro="" textlink="">
      <xdr:nvSpPr>
        <xdr:cNvPr id="311" name="楕円 310">
          <a:extLst>
            <a:ext uri="{FF2B5EF4-FFF2-40B4-BE49-F238E27FC236}">
              <a16:creationId xmlns:a16="http://schemas.microsoft.com/office/drawing/2014/main" id="{F3ABF89F-E6AC-45DF-B015-1C0DD5C53027}"/>
            </a:ext>
          </a:extLst>
        </xdr:cNvPr>
        <xdr:cNvSpPr/>
      </xdr:nvSpPr>
      <xdr:spPr>
        <a:xfrm>
          <a:off x="981075" y="13580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10342</xdr:rowOff>
    </xdr:from>
    <xdr:to>
      <xdr:col>10</xdr:col>
      <xdr:colOff>114300</xdr:colOff>
      <xdr:row>84</xdr:row>
      <xdr:rowOff>47898</xdr:rowOff>
    </xdr:to>
    <xdr:cxnSp macro="">
      <xdr:nvCxnSpPr>
        <xdr:cNvPr id="312" name="直線コネクタ 311">
          <a:extLst>
            <a:ext uri="{FF2B5EF4-FFF2-40B4-BE49-F238E27FC236}">
              <a16:creationId xmlns:a16="http://schemas.microsoft.com/office/drawing/2014/main" id="{B2C53BCB-3090-4C2D-9A75-4F4DA96165D6}"/>
            </a:ext>
          </a:extLst>
        </xdr:cNvPr>
        <xdr:cNvCxnSpPr/>
      </xdr:nvCxnSpPr>
      <xdr:spPr>
        <a:xfrm>
          <a:off x="1028700" y="13618392"/>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313" name="n_1aveValue【福祉施設】&#10;有形固定資産減価償却率">
          <a:extLst>
            <a:ext uri="{FF2B5EF4-FFF2-40B4-BE49-F238E27FC236}">
              <a16:creationId xmlns:a16="http://schemas.microsoft.com/office/drawing/2014/main" id="{5833806C-4242-414B-AB4A-C3F7DA9155E2}"/>
            </a:ext>
          </a:extLst>
        </xdr:cNvPr>
        <xdr:cNvSpPr txBox="1"/>
      </xdr:nvSpPr>
      <xdr:spPr>
        <a:xfrm>
          <a:off x="3239144" y="1315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314" name="n_2aveValue【福祉施設】&#10;有形固定資産減価償却率">
          <a:extLst>
            <a:ext uri="{FF2B5EF4-FFF2-40B4-BE49-F238E27FC236}">
              <a16:creationId xmlns:a16="http://schemas.microsoft.com/office/drawing/2014/main" id="{53B2F563-EA2F-4611-8BBF-0E91C937F824}"/>
            </a:ext>
          </a:extLst>
        </xdr:cNvPr>
        <xdr:cNvSpPr txBox="1"/>
      </xdr:nvSpPr>
      <xdr:spPr>
        <a:xfrm>
          <a:off x="2439044" y="1308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5" name="n_3aveValue【福祉施設】&#10;有形固定資産減価償却率">
          <a:extLst>
            <a:ext uri="{FF2B5EF4-FFF2-40B4-BE49-F238E27FC236}">
              <a16:creationId xmlns:a16="http://schemas.microsoft.com/office/drawing/2014/main" id="{9A826CA2-6E8D-422A-B7CA-ECF2D091A7F9}"/>
            </a:ext>
          </a:extLst>
        </xdr:cNvPr>
        <xdr:cNvSpPr txBox="1"/>
      </xdr:nvSpPr>
      <xdr:spPr>
        <a:xfrm>
          <a:off x="164846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316" name="n_4aveValue【福祉施設】&#10;有形固定資産減価償却率">
          <a:extLst>
            <a:ext uri="{FF2B5EF4-FFF2-40B4-BE49-F238E27FC236}">
              <a16:creationId xmlns:a16="http://schemas.microsoft.com/office/drawing/2014/main" id="{FC7C8CA0-A7DA-4721-AA2D-814237C783B2}"/>
            </a:ext>
          </a:extLst>
        </xdr:cNvPr>
        <xdr:cNvSpPr txBox="1"/>
      </xdr:nvSpPr>
      <xdr:spPr>
        <a:xfrm>
          <a:off x="848369" y="130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317" name="n_1mainValue【福祉施設】&#10;有形固定資産減価償却率">
          <a:extLst>
            <a:ext uri="{FF2B5EF4-FFF2-40B4-BE49-F238E27FC236}">
              <a16:creationId xmlns:a16="http://schemas.microsoft.com/office/drawing/2014/main" id="{7DB15415-5F6B-48F6-A57B-F93B6108FBDC}"/>
            </a:ext>
          </a:extLst>
        </xdr:cNvPr>
        <xdr:cNvSpPr txBox="1"/>
      </xdr:nvSpPr>
      <xdr:spPr>
        <a:xfrm>
          <a:off x="3239144" y="1365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6548</xdr:rowOff>
    </xdr:from>
    <xdr:ext cx="405111" cy="259045"/>
    <xdr:sp macro="" textlink="">
      <xdr:nvSpPr>
        <xdr:cNvPr id="318" name="n_2mainValue【福祉施設】&#10;有形固定資産減価償却率">
          <a:extLst>
            <a:ext uri="{FF2B5EF4-FFF2-40B4-BE49-F238E27FC236}">
              <a16:creationId xmlns:a16="http://schemas.microsoft.com/office/drawing/2014/main" id="{42401C21-6338-45DD-8131-3984CFC04931}"/>
            </a:ext>
          </a:extLst>
        </xdr:cNvPr>
        <xdr:cNvSpPr txBox="1"/>
      </xdr:nvSpPr>
      <xdr:spPr>
        <a:xfrm>
          <a:off x="2439044" y="1362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89825</xdr:rowOff>
    </xdr:from>
    <xdr:ext cx="405111" cy="259045"/>
    <xdr:sp macro="" textlink="">
      <xdr:nvSpPr>
        <xdr:cNvPr id="319" name="n_3mainValue【福祉施設】&#10;有形固定資産減価償却率">
          <a:extLst>
            <a:ext uri="{FF2B5EF4-FFF2-40B4-BE49-F238E27FC236}">
              <a16:creationId xmlns:a16="http://schemas.microsoft.com/office/drawing/2014/main" id="{9A069E40-2CF1-4741-9FEC-C1C69D52CC5F}"/>
            </a:ext>
          </a:extLst>
        </xdr:cNvPr>
        <xdr:cNvSpPr txBox="1"/>
      </xdr:nvSpPr>
      <xdr:spPr>
        <a:xfrm>
          <a:off x="1648469" y="1369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52269</xdr:rowOff>
    </xdr:from>
    <xdr:ext cx="405111" cy="259045"/>
    <xdr:sp macro="" textlink="">
      <xdr:nvSpPr>
        <xdr:cNvPr id="320" name="n_4mainValue【福祉施設】&#10;有形固定資産減価償却率">
          <a:extLst>
            <a:ext uri="{FF2B5EF4-FFF2-40B4-BE49-F238E27FC236}">
              <a16:creationId xmlns:a16="http://schemas.microsoft.com/office/drawing/2014/main" id="{7F61677B-DBA2-4B5C-A30A-1682981F6417}"/>
            </a:ext>
          </a:extLst>
        </xdr:cNvPr>
        <xdr:cNvSpPr txBox="1"/>
      </xdr:nvSpPr>
      <xdr:spPr>
        <a:xfrm>
          <a:off x="848369" y="1366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AF2B8F7-25EC-4949-B901-D33944DCB45B}"/>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4767B6B-619A-421F-8EAF-53871E920666}"/>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4321C97-13E1-4DDC-AFD0-572131EB878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F320048-EC6F-4229-A2F0-436EFA10E8F4}"/>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46E569A-C1F9-4A3A-AAD6-7DEC6133BC8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AD4A56F-26A3-4C43-A69E-454012F84F4F}"/>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8FCAD73-505B-4036-B748-D18E443375A4}"/>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0FF619-9971-4925-B2FA-EE740582BE15}"/>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C1D07F1-C89D-4B98-A583-74A324F2C5D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31D2DEE-6B6C-40A3-A871-420A0FA85318}"/>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1DA77DA-DFB9-479A-8467-9C86AD64B932}"/>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6191682D-63BB-4C65-B2B8-94A5D258551F}"/>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CFDF687-63E1-434B-A748-7009159046B7}"/>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FE105E0A-AE13-4B4D-91A9-10F8A277207F}"/>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80AA65A-FD76-4BB4-AB43-54E63B42D20C}"/>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77223E33-C186-4C7C-8B4A-D0EF9B61E840}"/>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821323DF-5694-481F-94AD-0C31144F72AA}"/>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235238EE-CBAA-441D-8CC1-1285296ED353}"/>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178766F8-A0D8-4D41-AD0E-60E72518C2E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4F8B469-FFB7-479D-B3EF-840377552467}"/>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CF1667BB-FBD5-4F03-9ABD-F1B34465BCFC}"/>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2" name="直線コネクタ 341">
          <a:extLst>
            <a:ext uri="{FF2B5EF4-FFF2-40B4-BE49-F238E27FC236}">
              <a16:creationId xmlns:a16="http://schemas.microsoft.com/office/drawing/2014/main" id="{9F381E2E-0DF9-48B4-A7DA-73B0BF44C8F2}"/>
            </a:ext>
          </a:extLst>
        </xdr:cNvPr>
        <xdr:cNvCxnSpPr/>
      </xdr:nvCxnSpPr>
      <xdr:spPr>
        <a:xfrm flipV="1">
          <a:off x="9429115" y="1256250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3" name="【福祉施設】&#10;一人当たり面積最小値テキスト">
          <a:extLst>
            <a:ext uri="{FF2B5EF4-FFF2-40B4-BE49-F238E27FC236}">
              <a16:creationId xmlns:a16="http://schemas.microsoft.com/office/drawing/2014/main" id="{5EB0E407-C8BB-4B91-BBF6-80FEDF7DC8CC}"/>
            </a:ext>
          </a:extLst>
        </xdr:cNvPr>
        <xdr:cNvSpPr txBox="1"/>
      </xdr:nvSpPr>
      <xdr:spPr>
        <a:xfrm>
          <a:off x="9467850" y="1396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4" name="直線コネクタ 343">
          <a:extLst>
            <a:ext uri="{FF2B5EF4-FFF2-40B4-BE49-F238E27FC236}">
              <a16:creationId xmlns:a16="http://schemas.microsoft.com/office/drawing/2014/main" id="{84F8A005-28B3-4E90-A14B-4516CD988F3A}"/>
            </a:ext>
          </a:extLst>
        </xdr:cNvPr>
        <xdr:cNvCxnSpPr/>
      </xdr:nvCxnSpPr>
      <xdr:spPr>
        <a:xfrm>
          <a:off x="9363075" y="13961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5" name="【福祉施設】&#10;一人当たり面積最大値テキスト">
          <a:extLst>
            <a:ext uri="{FF2B5EF4-FFF2-40B4-BE49-F238E27FC236}">
              <a16:creationId xmlns:a16="http://schemas.microsoft.com/office/drawing/2014/main" id="{8DD1419F-C010-4B9E-9422-D114DD53B04A}"/>
            </a:ext>
          </a:extLst>
        </xdr:cNvPr>
        <xdr:cNvSpPr txBox="1"/>
      </xdr:nvSpPr>
      <xdr:spPr>
        <a:xfrm>
          <a:off x="9467850" y="123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6" name="直線コネクタ 345">
          <a:extLst>
            <a:ext uri="{FF2B5EF4-FFF2-40B4-BE49-F238E27FC236}">
              <a16:creationId xmlns:a16="http://schemas.microsoft.com/office/drawing/2014/main" id="{28C04D93-1E14-4A51-B5C6-11F7706B0B90}"/>
            </a:ext>
          </a:extLst>
        </xdr:cNvPr>
        <xdr:cNvCxnSpPr/>
      </xdr:nvCxnSpPr>
      <xdr:spPr>
        <a:xfrm>
          <a:off x="9363075" y="125625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347" name="【福祉施設】&#10;一人当たり面積平均値テキスト">
          <a:extLst>
            <a:ext uri="{FF2B5EF4-FFF2-40B4-BE49-F238E27FC236}">
              <a16:creationId xmlns:a16="http://schemas.microsoft.com/office/drawing/2014/main" id="{D871F486-1ABB-47FE-AE32-6883E37E7476}"/>
            </a:ext>
          </a:extLst>
        </xdr:cNvPr>
        <xdr:cNvSpPr txBox="1"/>
      </xdr:nvSpPr>
      <xdr:spPr>
        <a:xfrm>
          <a:off x="9467850" y="13752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8" name="フローチャート: 判断 347">
          <a:extLst>
            <a:ext uri="{FF2B5EF4-FFF2-40B4-BE49-F238E27FC236}">
              <a16:creationId xmlns:a16="http://schemas.microsoft.com/office/drawing/2014/main" id="{601EAC2B-E387-42D1-A4E1-299E923A3AB3}"/>
            </a:ext>
          </a:extLst>
        </xdr:cNvPr>
        <xdr:cNvSpPr/>
      </xdr:nvSpPr>
      <xdr:spPr>
        <a:xfrm>
          <a:off x="9401175" y="137745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49" name="フローチャート: 判断 348">
          <a:extLst>
            <a:ext uri="{FF2B5EF4-FFF2-40B4-BE49-F238E27FC236}">
              <a16:creationId xmlns:a16="http://schemas.microsoft.com/office/drawing/2014/main" id="{A720F116-277A-4645-AF8A-0FDEABAD6D60}"/>
            </a:ext>
          </a:extLst>
        </xdr:cNvPr>
        <xdr:cNvSpPr/>
      </xdr:nvSpPr>
      <xdr:spPr>
        <a:xfrm>
          <a:off x="8639175" y="1377142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350" name="フローチャート: 判断 349">
          <a:extLst>
            <a:ext uri="{FF2B5EF4-FFF2-40B4-BE49-F238E27FC236}">
              <a16:creationId xmlns:a16="http://schemas.microsoft.com/office/drawing/2014/main" id="{C0427463-AD2D-4C0A-91F6-1C1DF5D60C73}"/>
            </a:ext>
          </a:extLst>
        </xdr:cNvPr>
        <xdr:cNvSpPr/>
      </xdr:nvSpPr>
      <xdr:spPr>
        <a:xfrm>
          <a:off x="7839075" y="1375509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351" name="フローチャート: 判断 350">
          <a:extLst>
            <a:ext uri="{FF2B5EF4-FFF2-40B4-BE49-F238E27FC236}">
              <a16:creationId xmlns:a16="http://schemas.microsoft.com/office/drawing/2014/main" id="{5596FB1B-2676-4AED-9D84-E71BA4E908D2}"/>
            </a:ext>
          </a:extLst>
        </xdr:cNvPr>
        <xdr:cNvSpPr/>
      </xdr:nvSpPr>
      <xdr:spPr>
        <a:xfrm>
          <a:off x="7029450" y="13743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352" name="フローチャート: 判断 351">
          <a:extLst>
            <a:ext uri="{FF2B5EF4-FFF2-40B4-BE49-F238E27FC236}">
              <a16:creationId xmlns:a16="http://schemas.microsoft.com/office/drawing/2014/main" id="{ED176FC8-29C3-4822-957E-60FD212F1B06}"/>
            </a:ext>
          </a:extLst>
        </xdr:cNvPr>
        <xdr:cNvSpPr/>
      </xdr:nvSpPr>
      <xdr:spPr>
        <a:xfrm>
          <a:off x="6238875" y="13742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83635F1-DFBE-4F44-BB7F-BED63522315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7485908-4B3F-4228-81D2-D9D39123933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A99727-91CC-424F-9F97-29A893B31CA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0CA2C08-C1CF-4A9C-AC09-BD9FDC64B7B8}"/>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8E8578A-F08A-4FF4-850E-B54CB30199E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150977</xdr:rowOff>
    </xdr:from>
    <xdr:to>
      <xdr:col>55</xdr:col>
      <xdr:colOff>50800</xdr:colOff>
      <xdr:row>84</xdr:row>
      <xdr:rowOff>81127</xdr:rowOff>
    </xdr:to>
    <xdr:sp macro="" textlink="">
      <xdr:nvSpPr>
        <xdr:cNvPr id="358" name="楕円 357">
          <a:extLst>
            <a:ext uri="{FF2B5EF4-FFF2-40B4-BE49-F238E27FC236}">
              <a16:creationId xmlns:a16="http://schemas.microsoft.com/office/drawing/2014/main" id="{AC8C2C14-9A9C-4D9D-A7A8-5B9B9262E7AD}"/>
            </a:ext>
          </a:extLst>
        </xdr:cNvPr>
        <xdr:cNvSpPr/>
      </xdr:nvSpPr>
      <xdr:spPr>
        <a:xfrm>
          <a:off x="9401175" y="136002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2404</xdr:rowOff>
    </xdr:from>
    <xdr:ext cx="469744" cy="259045"/>
    <xdr:sp macro="" textlink="">
      <xdr:nvSpPr>
        <xdr:cNvPr id="359" name="【福祉施設】&#10;一人当たり面積該当値テキスト">
          <a:extLst>
            <a:ext uri="{FF2B5EF4-FFF2-40B4-BE49-F238E27FC236}">
              <a16:creationId xmlns:a16="http://schemas.microsoft.com/office/drawing/2014/main" id="{98C5A89C-00F6-4E41-B45E-56A320FE8970}"/>
            </a:ext>
          </a:extLst>
        </xdr:cNvPr>
        <xdr:cNvSpPr txBox="1"/>
      </xdr:nvSpPr>
      <xdr:spPr>
        <a:xfrm>
          <a:off x="9467850" y="13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163094</xdr:rowOff>
    </xdr:from>
    <xdr:to>
      <xdr:col>50</xdr:col>
      <xdr:colOff>165100</xdr:colOff>
      <xdr:row>84</xdr:row>
      <xdr:rowOff>93244</xdr:rowOff>
    </xdr:to>
    <xdr:sp macro="" textlink="">
      <xdr:nvSpPr>
        <xdr:cNvPr id="360" name="楕円 359">
          <a:extLst>
            <a:ext uri="{FF2B5EF4-FFF2-40B4-BE49-F238E27FC236}">
              <a16:creationId xmlns:a16="http://schemas.microsoft.com/office/drawing/2014/main" id="{D8B6F3EA-3865-4949-82D9-13B857B55E02}"/>
            </a:ext>
          </a:extLst>
        </xdr:cNvPr>
        <xdr:cNvSpPr/>
      </xdr:nvSpPr>
      <xdr:spPr>
        <a:xfrm>
          <a:off x="8639175" y="136092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30327</xdr:rowOff>
    </xdr:from>
    <xdr:to>
      <xdr:col>55</xdr:col>
      <xdr:colOff>0</xdr:colOff>
      <xdr:row>84</xdr:row>
      <xdr:rowOff>42444</xdr:rowOff>
    </xdr:to>
    <xdr:cxnSp macro="">
      <xdr:nvCxnSpPr>
        <xdr:cNvPr id="361" name="直線コネクタ 360">
          <a:extLst>
            <a:ext uri="{FF2B5EF4-FFF2-40B4-BE49-F238E27FC236}">
              <a16:creationId xmlns:a16="http://schemas.microsoft.com/office/drawing/2014/main" id="{BA4BA5AE-3955-4EF7-9802-BDCCB95E0C4C}"/>
            </a:ext>
          </a:extLst>
        </xdr:cNvPr>
        <xdr:cNvCxnSpPr/>
      </xdr:nvCxnSpPr>
      <xdr:spPr>
        <a:xfrm flipV="1">
          <a:off x="8686800" y="13638377"/>
          <a:ext cx="74295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3530</xdr:rowOff>
    </xdr:from>
    <xdr:to>
      <xdr:col>46</xdr:col>
      <xdr:colOff>38100</xdr:colOff>
      <xdr:row>84</xdr:row>
      <xdr:rowOff>105130</xdr:rowOff>
    </xdr:to>
    <xdr:sp macro="" textlink="">
      <xdr:nvSpPr>
        <xdr:cNvPr id="362" name="楕円 361">
          <a:extLst>
            <a:ext uri="{FF2B5EF4-FFF2-40B4-BE49-F238E27FC236}">
              <a16:creationId xmlns:a16="http://schemas.microsoft.com/office/drawing/2014/main" id="{9FCC5812-67EB-41FC-BBC3-DE31018C55DE}"/>
            </a:ext>
          </a:extLst>
        </xdr:cNvPr>
        <xdr:cNvSpPr/>
      </xdr:nvSpPr>
      <xdr:spPr>
        <a:xfrm>
          <a:off x="7839075" y="1361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42444</xdr:rowOff>
    </xdr:from>
    <xdr:to>
      <xdr:col>50</xdr:col>
      <xdr:colOff>114300</xdr:colOff>
      <xdr:row>84</xdr:row>
      <xdr:rowOff>54330</xdr:rowOff>
    </xdr:to>
    <xdr:cxnSp macro="">
      <xdr:nvCxnSpPr>
        <xdr:cNvPr id="363" name="直線コネクタ 362">
          <a:extLst>
            <a:ext uri="{FF2B5EF4-FFF2-40B4-BE49-F238E27FC236}">
              <a16:creationId xmlns:a16="http://schemas.microsoft.com/office/drawing/2014/main" id="{86926479-96E7-4C57-9DBA-66158A23C9AB}"/>
            </a:ext>
          </a:extLst>
        </xdr:cNvPr>
        <xdr:cNvCxnSpPr/>
      </xdr:nvCxnSpPr>
      <xdr:spPr>
        <a:xfrm flipV="1">
          <a:off x="7886700" y="13656844"/>
          <a:ext cx="8001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97028</xdr:rowOff>
    </xdr:from>
    <xdr:to>
      <xdr:col>41</xdr:col>
      <xdr:colOff>101600</xdr:colOff>
      <xdr:row>84</xdr:row>
      <xdr:rowOff>27178</xdr:rowOff>
    </xdr:to>
    <xdr:sp macro="" textlink="">
      <xdr:nvSpPr>
        <xdr:cNvPr id="364" name="楕円 363">
          <a:extLst>
            <a:ext uri="{FF2B5EF4-FFF2-40B4-BE49-F238E27FC236}">
              <a16:creationId xmlns:a16="http://schemas.microsoft.com/office/drawing/2014/main" id="{7D788D7F-70CF-4E56-B6E8-A3BC3236DF0F}"/>
            </a:ext>
          </a:extLst>
        </xdr:cNvPr>
        <xdr:cNvSpPr/>
      </xdr:nvSpPr>
      <xdr:spPr>
        <a:xfrm>
          <a:off x="7029450" y="135463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147828</xdr:rowOff>
    </xdr:from>
    <xdr:to>
      <xdr:col>45</xdr:col>
      <xdr:colOff>177800</xdr:colOff>
      <xdr:row>84</xdr:row>
      <xdr:rowOff>54330</xdr:rowOff>
    </xdr:to>
    <xdr:cxnSp macro="">
      <xdr:nvCxnSpPr>
        <xdr:cNvPr id="365" name="直線コネクタ 364">
          <a:extLst>
            <a:ext uri="{FF2B5EF4-FFF2-40B4-BE49-F238E27FC236}">
              <a16:creationId xmlns:a16="http://schemas.microsoft.com/office/drawing/2014/main" id="{EA1C6AFA-BDD9-415A-8B87-096BE8F46116}"/>
            </a:ext>
          </a:extLst>
        </xdr:cNvPr>
        <xdr:cNvCxnSpPr/>
      </xdr:nvCxnSpPr>
      <xdr:spPr>
        <a:xfrm>
          <a:off x="7077075" y="13593953"/>
          <a:ext cx="809625" cy="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111888</xdr:rowOff>
    </xdr:from>
    <xdr:to>
      <xdr:col>36</xdr:col>
      <xdr:colOff>165100</xdr:colOff>
      <xdr:row>84</xdr:row>
      <xdr:rowOff>42038</xdr:rowOff>
    </xdr:to>
    <xdr:sp macro="" textlink="">
      <xdr:nvSpPr>
        <xdr:cNvPr id="366" name="楕円 365">
          <a:extLst>
            <a:ext uri="{FF2B5EF4-FFF2-40B4-BE49-F238E27FC236}">
              <a16:creationId xmlns:a16="http://schemas.microsoft.com/office/drawing/2014/main" id="{33441609-B33D-4919-A879-9D98D0E6468A}"/>
            </a:ext>
          </a:extLst>
        </xdr:cNvPr>
        <xdr:cNvSpPr/>
      </xdr:nvSpPr>
      <xdr:spPr>
        <a:xfrm>
          <a:off x="6238875" y="13561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147828</xdr:rowOff>
    </xdr:from>
    <xdr:to>
      <xdr:col>41</xdr:col>
      <xdr:colOff>50800</xdr:colOff>
      <xdr:row>83</xdr:row>
      <xdr:rowOff>162688</xdr:rowOff>
    </xdr:to>
    <xdr:cxnSp macro="">
      <xdr:nvCxnSpPr>
        <xdr:cNvPr id="367" name="直線コネクタ 366">
          <a:extLst>
            <a:ext uri="{FF2B5EF4-FFF2-40B4-BE49-F238E27FC236}">
              <a16:creationId xmlns:a16="http://schemas.microsoft.com/office/drawing/2014/main" id="{A5DE13D0-AA28-4ABE-9208-3414E94A493A}"/>
            </a:ext>
          </a:extLst>
        </xdr:cNvPr>
        <xdr:cNvCxnSpPr/>
      </xdr:nvCxnSpPr>
      <xdr:spPr>
        <a:xfrm flipV="1">
          <a:off x="6286500" y="13593953"/>
          <a:ext cx="790575"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368" name="n_1aveValue【福祉施設】&#10;一人当たり面積">
          <a:extLst>
            <a:ext uri="{FF2B5EF4-FFF2-40B4-BE49-F238E27FC236}">
              <a16:creationId xmlns:a16="http://schemas.microsoft.com/office/drawing/2014/main" id="{37FB5ABC-1C10-4CFA-BC88-7215C50EB894}"/>
            </a:ext>
          </a:extLst>
        </xdr:cNvPr>
        <xdr:cNvSpPr txBox="1"/>
      </xdr:nvSpPr>
      <xdr:spPr>
        <a:xfrm>
          <a:off x="8458277" y="1386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369" name="n_2aveValue【福祉施設】&#10;一人当たり面積">
          <a:extLst>
            <a:ext uri="{FF2B5EF4-FFF2-40B4-BE49-F238E27FC236}">
              <a16:creationId xmlns:a16="http://schemas.microsoft.com/office/drawing/2014/main" id="{AF694A46-FF72-4668-AD70-1B28EFC590BB}"/>
            </a:ext>
          </a:extLst>
        </xdr:cNvPr>
        <xdr:cNvSpPr txBox="1"/>
      </xdr:nvSpPr>
      <xdr:spPr>
        <a:xfrm>
          <a:off x="7677227" y="1383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370" name="n_3aveValue【福祉施設】&#10;一人当たり面積">
          <a:extLst>
            <a:ext uri="{FF2B5EF4-FFF2-40B4-BE49-F238E27FC236}">
              <a16:creationId xmlns:a16="http://schemas.microsoft.com/office/drawing/2014/main" id="{E42A2B39-11D9-460F-A947-AA0141124CCA}"/>
            </a:ext>
          </a:extLst>
        </xdr:cNvPr>
        <xdr:cNvSpPr txBox="1"/>
      </xdr:nvSpPr>
      <xdr:spPr>
        <a:xfrm>
          <a:off x="6867602" y="138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52367</xdr:rowOff>
    </xdr:from>
    <xdr:ext cx="469744" cy="259045"/>
    <xdr:sp macro="" textlink="">
      <xdr:nvSpPr>
        <xdr:cNvPr id="371" name="n_4aveValue【福祉施設】&#10;一人当たり面積">
          <a:extLst>
            <a:ext uri="{FF2B5EF4-FFF2-40B4-BE49-F238E27FC236}">
              <a16:creationId xmlns:a16="http://schemas.microsoft.com/office/drawing/2014/main" id="{E13AE0DE-7104-4203-BCAE-D95F6FDD701E}"/>
            </a:ext>
          </a:extLst>
        </xdr:cNvPr>
        <xdr:cNvSpPr txBox="1"/>
      </xdr:nvSpPr>
      <xdr:spPr>
        <a:xfrm>
          <a:off x="6067502" y="138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109771</xdr:rowOff>
    </xdr:from>
    <xdr:ext cx="469744" cy="259045"/>
    <xdr:sp macro="" textlink="">
      <xdr:nvSpPr>
        <xdr:cNvPr id="372" name="n_1mainValue【福祉施設】&#10;一人当たり面積">
          <a:extLst>
            <a:ext uri="{FF2B5EF4-FFF2-40B4-BE49-F238E27FC236}">
              <a16:creationId xmlns:a16="http://schemas.microsoft.com/office/drawing/2014/main" id="{2F2C79FF-F566-4F88-8979-86426862DBAC}"/>
            </a:ext>
          </a:extLst>
        </xdr:cNvPr>
        <xdr:cNvSpPr txBox="1"/>
      </xdr:nvSpPr>
      <xdr:spPr>
        <a:xfrm>
          <a:off x="8458277" y="133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121657</xdr:rowOff>
    </xdr:from>
    <xdr:ext cx="469744" cy="259045"/>
    <xdr:sp macro="" textlink="">
      <xdr:nvSpPr>
        <xdr:cNvPr id="373" name="n_2mainValue【福祉施設】&#10;一人当たり面積">
          <a:extLst>
            <a:ext uri="{FF2B5EF4-FFF2-40B4-BE49-F238E27FC236}">
              <a16:creationId xmlns:a16="http://schemas.microsoft.com/office/drawing/2014/main" id="{F65C24EB-A50C-4093-818B-9F5229EFBB14}"/>
            </a:ext>
          </a:extLst>
        </xdr:cNvPr>
        <xdr:cNvSpPr txBox="1"/>
      </xdr:nvSpPr>
      <xdr:spPr>
        <a:xfrm>
          <a:off x="7677227" y="134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43705</xdr:rowOff>
    </xdr:from>
    <xdr:ext cx="469744" cy="259045"/>
    <xdr:sp macro="" textlink="">
      <xdr:nvSpPr>
        <xdr:cNvPr id="374" name="n_3mainValue【福祉施設】&#10;一人当たり面積">
          <a:extLst>
            <a:ext uri="{FF2B5EF4-FFF2-40B4-BE49-F238E27FC236}">
              <a16:creationId xmlns:a16="http://schemas.microsoft.com/office/drawing/2014/main" id="{526896E2-341E-48A9-8BC2-48984CBFEEAB}"/>
            </a:ext>
          </a:extLst>
        </xdr:cNvPr>
        <xdr:cNvSpPr txBox="1"/>
      </xdr:nvSpPr>
      <xdr:spPr>
        <a:xfrm>
          <a:off x="6867602" y="133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58565</xdr:rowOff>
    </xdr:from>
    <xdr:ext cx="469744" cy="259045"/>
    <xdr:sp macro="" textlink="">
      <xdr:nvSpPr>
        <xdr:cNvPr id="375" name="n_4mainValue【福祉施設】&#10;一人当たり面積">
          <a:extLst>
            <a:ext uri="{FF2B5EF4-FFF2-40B4-BE49-F238E27FC236}">
              <a16:creationId xmlns:a16="http://schemas.microsoft.com/office/drawing/2014/main" id="{4EE4C72E-7346-44A0-BE85-62560B3ACC4A}"/>
            </a:ext>
          </a:extLst>
        </xdr:cNvPr>
        <xdr:cNvSpPr txBox="1"/>
      </xdr:nvSpPr>
      <xdr:spPr>
        <a:xfrm>
          <a:off x="6067502"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C4BDB0C-EC9E-4018-A027-6F801E090FF5}"/>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D3A8E22-BC7C-4EE9-B0AF-1DFA3CAF0BD0}"/>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88AC51A-72C8-4853-8B76-9F320A298C6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C16ACFBE-DEC9-44FA-A2CF-698436789B9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E2A1F99-F5D2-4D54-B246-70EB7932FF9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E384B5B-8C6A-442B-87EB-EBB5BDCE7B4B}"/>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BD29EF9-2953-41F4-BE69-0C34CD948787}"/>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E1627E3-13EC-426F-B73B-B3378E7F7D84}"/>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DD72715A-C813-49D6-A73A-20971226955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C37627B-6F4F-43E2-A66D-148C330EE47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9C6E0E3-1C33-4B8A-945F-D98F69A67AE2}"/>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92E16E0-F0A6-4521-9C35-C3C851843AD4}"/>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DD6E3D8-377A-48E1-8618-F98357E1E792}"/>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83C12717-2D8B-469F-9B94-2042B399CA34}"/>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775BF72-A971-4655-A222-20ECC170C9B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CA3BFAC-B2CF-4AA0-A9E7-5EEE1570EC3B}"/>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43EE4D1-2749-4ADB-BFCF-415CA9BE18B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3458525-201C-46C7-A000-4FEFA5F8FD5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2192D3B6-B5F3-448A-8ABD-D45F8CD3C38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309CBFAD-C134-4464-B9D3-AF1BA506B19B}"/>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86E4C69-7B41-4EC3-8697-C742CEA5A967}"/>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AADC2E7E-391C-4D76-AE4D-9B22E0E4BC5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C26A388-FCFC-45E2-B541-9F682149CF98}"/>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AFB59DE6-78B9-4086-B04A-778C43569389}"/>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B073337-0E3B-4DA1-A1E8-96D044A12AE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58AE423-1173-4938-8351-CD459E6D549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6241B96-BBDD-40FD-BC3A-20CF586E400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ED9E88E-B29A-4CB4-9417-7D402F1B6C44}"/>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967242D6-4714-42CB-9A48-C118752995C2}"/>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A2E17234-1232-4F42-8A71-E10E6F71D51F}"/>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CCAD703B-4542-4D27-AC18-B3C6D6E23B7E}"/>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CE459BA5-1B3D-4ABC-8CD5-195B6D30D68A}"/>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925CB521-DEBB-453F-A6D0-A252B61E1F09}"/>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C4390537-F144-46C2-AF50-21EFE55BA4B5}"/>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A42EB92-DE85-4D75-BEC8-B75DD02EFD06}"/>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39E7CD55-FA58-48A2-BFB2-443D4BFBA83F}"/>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9A8CACD-F01F-4EFD-AD69-01926F8B4792}"/>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98E6446A-274B-4F4F-898C-480F95B6C3E7}"/>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76FBDE3C-4C10-41BD-A5E0-2AB0D2358D79}"/>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C052DA5-0C51-4156-8512-A113A4EA6FA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88B1E171-2DE8-45E1-8484-02FEB07F12F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CDCE5230-50D6-4583-B0A3-E7971532C98B}"/>
            </a:ext>
          </a:extLst>
        </xdr:cNvPr>
        <xdr:cNvCxnSpPr/>
      </xdr:nvCxnSpPr>
      <xdr:spPr>
        <a:xfrm flipV="1">
          <a:off x="14696439" y="5401582"/>
          <a:ext cx="0" cy="150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29459607-BF98-4CBF-8C64-1256E1A6C5E2}"/>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35ADCDD9-C782-42A2-89B6-8FA1DF282062}"/>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0" name="【一般廃棄物処理施設】&#10;有形固定資産減価償却率最大値テキスト">
          <a:extLst>
            <a:ext uri="{FF2B5EF4-FFF2-40B4-BE49-F238E27FC236}">
              <a16:creationId xmlns:a16="http://schemas.microsoft.com/office/drawing/2014/main" id="{56222027-4F83-49D0-A00A-CC57D9608416}"/>
            </a:ext>
          </a:extLst>
        </xdr:cNvPr>
        <xdr:cNvSpPr txBox="1"/>
      </xdr:nvSpPr>
      <xdr:spPr>
        <a:xfrm>
          <a:off x="14735175" y="5189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1" name="直線コネクタ 420">
          <a:extLst>
            <a:ext uri="{FF2B5EF4-FFF2-40B4-BE49-F238E27FC236}">
              <a16:creationId xmlns:a16="http://schemas.microsoft.com/office/drawing/2014/main" id="{F9568218-CF61-4A46-AFFE-68F4AA22B55C}"/>
            </a:ext>
          </a:extLst>
        </xdr:cNvPr>
        <xdr:cNvCxnSpPr/>
      </xdr:nvCxnSpPr>
      <xdr:spPr>
        <a:xfrm>
          <a:off x="14611350" y="54015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A31D4B22-A92B-4076-AD2C-23046A56DAA6}"/>
            </a:ext>
          </a:extLst>
        </xdr:cNvPr>
        <xdr:cNvSpPr txBox="1"/>
      </xdr:nvSpPr>
      <xdr:spPr>
        <a:xfrm>
          <a:off x="14735175" y="6068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3" name="フローチャート: 判断 422">
          <a:extLst>
            <a:ext uri="{FF2B5EF4-FFF2-40B4-BE49-F238E27FC236}">
              <a16:creationId xmlns:a16="http://schemas.microsoft.com/office/drawing/2014/main" id="{A35C67A0-CAD5-4063-8757-4AAE4D0AEC71}"/>
            </a:ext>
          </a:extLst>
        </xdr:cNvPr>
        <xdr:cNvSpPr/>
      </xdr:nvSpPr>
      <xdr:spPr>
        <a:xfrm>
          <a:off x="14649450" y="60833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4" name="フローチャート: 判断 423">
          <a:extLst>
            <a:ext uri="{FF2B5EF4-FFF2-40B4-BE49-F238E27FC236}">
              <a16:creationId xmlns:a16="http://schemas.microsoft.com/office/drawing/2014/main" id="{89D57002-9B0A-465D-9E47-17D862C573AD}"/>
            </a:ext>
          </a:extLst>
        </xdr:cNvPr>
        <xdr:cNvSpPr/>
      </xdr:nvSpPr>
      <xdr:spPr>
        <a:xfrm>
          <a:off x="13887450" y="61603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134801</xdr:rowOff>
    </xdr:from>
    <xdr:to>
      <xdr:col>76</xdr:col>
      <xdr:colOff>165100</xdr:colOff>
      <xdr:row>37</xdr:row>
      <xdr:rowOff>64951</xdr:rowOff>
    </xdr:to>
    <xdr:sp macro="" textlink="">
      <xdr:nvSpPr>
        <xdr:cNvPr id="425" name="フローチャート: 判断 424">
          <a:extLst>
            <a:ext uri="{FF2B5EF4-FFF2-40B4-BE49-F238E27FC236}">
              <a16:creationId xmlns:a16="http://schemas.microsoft.com/office/drawing/2014/main" id="{EE7C75F4-FED0-4A6C-A9FA-98407E38D880}"/>
            </a:ext>
          </a:extLst>
        </xdr:cNvPr>
        <xdr:cNvSpPr/>
      </xdr:nvSpPr>
      <xdr:spPr>
        <a:xfrm>
          <a:off x="13096875" y="59736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7439</xdr:rowOff>
    </xdr:from>
    <xdr:to>
      <xdr:col>72</xdr:col>
      <xdr:colOff>38100</xdr:colOff>
      <xdr:row>37</xdr:row>
      <xdr:rowOff>109039</xdr:rowOff>
    </xdr:to>
    <xdr:sp macro="" textlink="">
      <xdr:nvSpPr>
        <xdr:cNvPr id="426" name="フローチャート: 判断 425">
          <a:extLst>
            <a:ext uri="{FF2B5EF4-FFF2-40B4-BE49-F238E27FC236}">
              <a16:creationId xmlns:a16="http://schemas.microsoft.com/office/drawing/2014/main" id="{EA8BF2CF-362A-4A52-898F-03B60860CB14}"/>
            </a:ext>
          </a:extLst>
        </xdr:cNvPr>
        <xdr:cNvSpPr/>
      </xdr:nvSpPr>
      <xdr:spPr>
        <a:xfrm>
          <a:off x="12296775" y="6011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121739</xdr:rowOff>
    </xdr:from>
    <xdr:to>
      <xdr:col>67</xdr:col>
      <xdr:colOff>101600</xdr:colOff>
      <xdr:row>37</xdr:row>
      <xdr:rowOff>51889</xdr:rowOff>
    </xdr:to>
    <xdr:sp macro="" textlink="">
      <xdr:nvSpPr>
        <xdr:cNvPr id="427" name="フローチャート: 判断 426">
          <a:extLst>
            <a:ext uri="{FF2B5EF4-FFF2-40B4-BE49-F238E27FC236}">
              <a16:creationId xmlns:a16="http://schemas.microsoft.com/office/drawing/2014/main" id="{0DEB9718-8857-4786-B392-73BF6A69F0E2}"/>
            </a:ext>
          </a:extLst>
        </xdr:cNvPr>
        <xdr:cNvSpPr/>
      </xdr:nvSpPr>
      <xdr:spPr>
        <a:xfrm>
          <a:off x="11487150" y="59637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9493C28-7231-49D1-8F46-95FEF3A23AB7}"/>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BEB5BEA-3F04-40C2-93BE-F68DC5E9B4E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BE6E3E9-8CBB-4444-AECA-536A3DF1E01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E021A47-0764-4AFE-877C-A9E0C11AE921}"/>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960099-4129-4629-984D-8EFD43B8C6B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33" name="楕円 432">
          <a:extLst>
            <a:ext uri="{FF2B5EF4-FFF2-40B4-BE49-F238E27FC236}">
              <a16:creationId xmlns:a16="http://schemas.microsoft.com/office/drawing/2014/main" id="{5C5267BD-C9CF-4F16-8FF9-0D298A1A3301}"/>
            </a:ext>
          </a:extLst>
        </xdr:cNvPr>
        <xdr:cNvSpPr/>
      </xdr:nvSpPr>
      <xdr:spPr>
        <a:xfrm>
          <a:off x="14649450" y="57169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C8E7355-5EDC-4653-AB22-45EC4018A94A}"/>
            </a:ext>
          </a:extLst>
        </xdr:cNvPr>
        <xdr:cNvSpPr txBox="1"/>
      </xdr:nvSpPr>
      <xdr:spPr>
        <a:xfrm>
          <a:off x="14735175"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435" name="楕円 434">
          <a:extLst>
            <a:ext uri="{FF2B5EF4-FFF2-40B4-BE49-F238E27FC236}">
              <a16:creationId xmlns:a16="http://schemas.microsoft.com/office/drawing/2014/main" id="{F3D23F02-1E2B-4FBA-A5D8-E5DE7EC2754A}"/>
            </a:ext>
          </a:extLst>
        </xdr:cNvPr>
        <xdr:cNvSpPr/>
      </xdr:nvSpPr>
      <xdr:spPr>
        <a:xfrm>
          <a:off x="13887450" y="56758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90896</xdr:rowOff>
    </xdr:to>
    <xdr:cxnSp macro="">
      <xdr:nvCxnSpPr>
        <xdr:cNvPr id="436" name="直線コネクタ 435">
          <a:extLst>
            <a:ext uri="{FF2B5EF4-FFF2-40B4-BE49-F238E27FC236}">
              <a16:creationId xmlns:a16="http://schemas.microsoft.com/office/drawing/2014/main" id="{E9EADC6A-9410-461F-A384-323DFFC70610}"/>
            </a:ext>
          </a:extLst>
        </xdr:cNvPr>
        <xdr:cNvCxnSpPr/>
      </xdr:nvCxnSpPr>
      <xdr:spPr>
        <a:xfrm>
          <a:off x="13935075" y="5713911"/>
          <a:ext cx="762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437" name="楕円 436">
          <a:extLst>
            <a:ext uri="{FF2B5EF4-FFF2-40B4-BE49-F238E27FC236}">
              <a16:creationId xmlns:a16="http://schemas.microsoft.com/office/drawing/2014/main" id="{DFBC6095-64E1-475F-814D-A124566F6186}"/>
            </a:ext>
          </a:extLst>
        </xdr:cNvPr>
        <xdr:cNvSpPr/>
      </xdr:nvSpPr>
      <xdr:spPr>
        <a:xfrm>
          <a:off x="13096875" y="56219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37011</xdr:rowOff>
    </xdr:to>
    <xdr:cxnSp macro="">
      <xdr:nvCxnSpPr>
        <xdr:cNvPr id="438" name="直線コネクタ 437">
          <a:extLst>
            <a:ext uri="{FF2B5EF4-FFF2-40B4-BE49-F238E27FC236}">
              <a16:creationId xmlns:a16="http://schemas.microsoft.com/office/drawing/2014/main" id="{8DB4EAED-BD42-486B-AB3F-A549A52C153D}"/>
            </a:ext>
          </a:extLst>
        </xdr:cNvPr>
        <xdr:cNvCxnSpPr/>
      </xdr:nvCxnSpPr>
      <xdr:spPr>
        <a:xfrm>
          <a:off x="13144500" y="5669552"/>
          <a:ext cx="790575"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49893</xdr:rowOff>
    </xdr:from>
    <xdr:to>
      <xdr:col>72</xdr:col>
      <xdr:colOff>38100</xdr:colOff>
      <xdr:row>34</xdr:row>
      <xdr:rowOff>151493</xdr:rowOff>
    </xdr:to>
    <xdr:sp macro="" textlink="">
      <xdr:nvSpPr>
        <xdr:cNvPr id="439" name="楕円 438">
          <a:extLst>
            <a:ext uri="{FF2B5EF4-FFF2-40B4-BE49-F238E27FC236}">
              <a16:creationId xmlns:a16="http://schemas.microsoft.com/office/drawing/2014/main" id="{08E142EC-2510-4C43-80A3-E0DAEE84C306}"/>
            </a:ext>
          </a:extLst>
        </xdr:cNvPr>
        <xdr:cNvSpPr/>
      </xdr:nvSpPr>
      <xdr:spPr>
        <a:xfrm>
          <a:off x="12296775" y="5561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100693</xdr:rowOff>
    </xdr:from>
    <xdr:to>
      <xdr:col>76</xdr:col>
      <xdr:colOff>114300</xdr:colOff>
      <xdr:row>34</xdr:row>
      <xdr:rowOff>154577</xdr:rowOff>
    </xdr:to>
    <xdr:cxnSp macro="">
      <xdr:nvCxnSpPr>
        <xdr:cNvPr id="440" name="直線コネクタ 439">
          <a:extLst>
            <a:ext uri="{FF2B5EF4-FFF2-40B4-BE49-F238E27FC236}">
              <a16:creationId xmlns:a16="http://schemas.microsoft.com/office/drawing/2014/main" id="{E80D07A8-E44C-4665-9BB8-5A1A00F75A8F}"/>
            </a:ext>
          </a:extLst>
        </xdr:cNvPr>
        <xdr:cNvCxnSpPr/>
      </xdr:nvCxnSpPr>
      <xdr:spPr>
        <a:xfrm>
          <a:off x="12344400" y="5618843"/>
          <a:ext cx="800100" cy="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167458</xdr:rowOff>
    </xdr:from>
    <xdr:to>
      <xdr:col>67</xdr:col>
      <xdr:colOff>101600</xdr:colOff>
      <xdr:row>34</xdr:row>
      <xdr:rowOff>97608</xdr:rowOff>
    </xdr:to>
    <xdr:sp macro="" textlink="">
      <xdr:nvSpPr>
        <xdr:cNvPr id="441" name="楕円 440">
          <a:extLst>
            <a:ext uri="{FF2B5EF4-FFF2-40B4-BE49-F238E27FC236}">
              <a16:creationId xmlns:a16="http://schemas.microsoft.com/office/drawing/2014/main" id="{7758AB36-8C06-48ED-8B37-C67D0F605302}"/>
            </a:ext>
          </a:extLst>
        </xdr:cNvPr>
        <xdr:cNvSpPr/>
      </xdr:nvSpPr>
      <xdr:spPr>
        <a:xfrm>
          <a:off x="11487150" y="5517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46808</xdr:rowOff>
    </xdr:from>
    <xdr:to>
      <xdr:col>71</xdr:col>
      <xdr:colOff>177800</xdr:colOff>
      <xdr:row>34</xdr:row>
      <xdr:rowOff>100693</xdr:rowOff>
    </xdr:to>
    <xdr:cxnSp macro="">
      <xdr:nvCxnSpPr>
        <xdr:cNvPr id="442" name="直線コネクタ 441">
          <a:extLst>
            <a:ext uri="{FF2B5EF4-FFF2-40B4-BE49-F238E27FC236}">
              <a16:creationId xmlns:a16="http://schemas.microsoft.com/office/drawing/2014/main" id="{DFE22177-F1A3-42A2-A2D7-89885BE7DCD0}"/>
            </a:ext>
          </a:extLst>
        </xdr:cNvPr>
        <xdr:cNvCxnSpPr/>
      </xdr:nvCxnSpPr>
      <xdr:spPr>
        <a:xfrm>
          <a:off x="11534775" y="5564958"/>
          <a:ext cx="809625"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40D0B602-F9F3-4BD3-B21F-76F79A3C34E8}"/>
            </a:ext>
          </a:extLst>
        </xdr:cNvPr>
        <xdr:cNvSpPr txBox="1"/>
      </xdr:nvSpPr>
      <xdr:spPr>
        <a:xfrm>
          <a:off x="13745219"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56078</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3300C7C-D6A6-4CF2-A5BF-A28EA3C20206}"/>
            </a:ext>
          </a:extLst>
        </xdr:cNvPr>
        <xdr:cNvSpPr txBox="1"/>
      </xdr:nvSpPr>
      <xdr:spPr>
        <a:xfrm>
          <a:off x="12964169" y="605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100166</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D15B5551-D3DE-403D-A9EF-B4C9F1445876}"/>
            </a:ext>
          </a:extLst>
        </xdr:cNvPr>
        <xdr:cNvSpPr txBox="1"/>
      </xdr:nvSpPr>
      <xdr:spPr>
        <a:xfrm>
          <a:off x="12164069" y="610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43016</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1C56C528-11D4-4A56-9307-8FDB8908B31A}"/>
            </a:ext>
          </a:extLst>
        </xdr:cNvPr>
        <xdr:cNvSpPr txBox="1"/>
      </xdr:nvSpPr>
      <xdr:spPr>
        <a:xfrm>
          <a:off x="11354444" y="60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104338</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1ED0DE1E-A677-426F-BD48-41503758BA77}"/>
            </a:ext>
          </a:extLst>
        </xdr:cNvPr>
        <xdr:cNvSpPr txBox="1"/>
      </xdr:nvSpPr>
      <xdr:spPr>
        <a:xfrm>
          <a:off x="13745219" y="546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FC74F62D-26F0-45EA-8728-9B3487FBA37E}"/>
            </a:ext>
          </a:extLst>
        </xdr:cNvPr>
        <xdr:cNvSpPr txBox="1"/>
      </xdr:nvSpPr>
      <xdr:spPr>
        <a:xfrm>
          <a:off x="12964169" y="540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168020</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E30D8A3D-1353-4D79-8F40-A55A38C2ED31}"/>
            </a:ext>
          </a:extLst>
        </xdr:cNvPr>
        <xdr:cNvSpPr txBox="1"/>
      </xdr:nvSpPr>
      <xdr:spPr>
        <a:xfrm>
          <a:off x="12164069"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114135</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514ACB0-46AD-4063-8561-E59F06B82BA5}"/>
            </a:ext>
          </a:extLst>
        </xdr:cNvPr>
        <xdr:cNvSpPr txBox="1"/>
      </xdr:nvSpPr>
      <xdr:spPr>
        <a:xfrm>
          <a:off x="11354444" y="530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43E05FA-71CC-4983-AF15-577DFBCAD94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35F3A1A-DD04-4D61-8FE1-38066C590D0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900CC55-3CBF-49A3-AFE3-047E8D6B5AF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EAD9255C-DAC5-434C-BBDB-A05EFDC72DC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507DCBC-AA0E-401B-A8E1-3E5F4476473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6D5B702-6E62-416C-B957-4F03D414DE2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A21C527-75CF-4F78-9CF6-B5323D23232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7FC8204-5ED8-4087-A03E-F46A0F75BF6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A2FF953-4985-4F36-82CB-293ECED23A61}"/>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BCABE60-0D97-473C-9F30-C77415EAB6E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37582E41-526C-4DBF-84C4-C5BFA452884E}"/>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7471FBB8-48CA-4870-BB0C-5A9C200B46B9}"/>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62A94AAE-E330-4C21-B0FB-F92F2A8CEF2D}"/>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4" name="テキスト ボックス 463">
          <a:extLst>
            <a:ext uri="{FF2B5EF4-FFF2-40B4-BE49-F238E27FC236}">
              <a16:creationId xmlns:a16="http://schemas.microsoft.com/office/drawing/2014/main" id="{4400DE9F-4418-4D8F-9ADD-FE683A3B6192}"/>
            </a:ext>
          </a:extLst>
        </xdr:cNvPr>
        <xdr:cNvSpPr txBox="1"/>
      </xdr:nvSpPr>
      <xdr:spPr>
        <a:xfrm>
          <a:off x="15849828" y="6207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1D997083-1F71-4EDD-B3FF-8EBE215C612C}"/>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6" name="テキスト ボックス 465">
          <a:extLst>
            <a:ext uri="{FF2B5EF4-FFF2-40B4-BE49-F238E27FC236}">
              <a16:creationId xmlns:a16="http://schemas.microsoft.com/office/drawing/2014/main" id="{26251902-DD91-44A3-AAF7-FB92E1EABFE0}"/>
            </a:ext>
          </a:extLst>
        </xdr:cNvPr>
        <xdr:cNvSpPr txBox="1"/>
      </xdr:nvSpPr>
      <xdr:spPr>
        <a:xfrm>
          <a:off x="15849828" y="577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9AD0285-DB10-43DE-909A-0A4B7C1EA787}"/>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8" name="テキスト ボックス 467">
          <a:extLst>
            <a:ext uri="{FF2B5EF4-FFF2-40B4-BE49-F238E27FC236}">
              <a16:creationId xmlns:a16="http://schemas.microsoft.com/office/drawing/2014/main" id="{D5815D06-BEBE-4A2E-9BF5-5E8204FD0F6F}"/>
            </a:ext>
          </a:extLst>
        </xdr:cNvPr>
        <xdr:cNvSpPr txBox="1"/>
      </xdr:nvSpPr>
      <xdr:spPr>
        <a:xfrm>
          <a:off x="15849828" y="535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DDD58EB7-2AA9-417D-9195-513920F9EFC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F40AA10F-D781-4D24-B866-6080AFD0AA98}"/>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67195FB-E07B-4974-B864-C3BF0DAC7E0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2" name="直線コネクタ 471">
          <a:extLst>
            <a:ext uri="{FF2B5EF4-FFF2-40B4-BE49-F238E27FC236}">
              <a16:creationId xmlns:a16="http://schemas.microsoft.com/office/drawing/2014/main" id="{3668E6D3-87CD-4DFD-A772-6A7104139B02}"/>
            </a:ext>
          </a:extLst>
        </xdr:cNvPr>
        <xdr:cNvCxnSpPr/>
      </xdr:nvCxnSpPr>
      <xdr:spPr>
        <a:xfrm flipV="1">
          <a:off x="19954239" y="5436264"/>
          <a:ext cx="0"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1CF1DF91-9283-4989-A636-B7A3AE682ACB}"/>
            </a:ext>
          </a:extLst>
        </xdr:cNvPr>
        <xdr:cNvSpPr txBox="1"/>
      </xdr:nvSpPr>
      <xdr:spPr>
        <a:xfrm>
          <a:off x="19992975" y="678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4" name="直線コネクタ 473">
          <a:extLst>
            <a:ext uri="{FF2B5EF4-FFF2-40B4-BE49-F238E27FC236}">
              <a16:creationId xmlns:a16="http://schemas.microsoft.com/office/drawing/2014/main" id="{7150513D-D778-4DC8-B042-A625CBF35FA9}"/>
            </a:ext>
          </a:extLst>
        </xdr:cNvPr>
        <xdr:cNvCxnSpPr/>
      </xdr:nvCxnSpPr>
      <xdr:spPr>
        <a:xfrm>
          <a:off x="19878675" y="6780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76C14374-9102-456A-9CE2-D825DD278C2D}"/>
            </a:ext>
          </a:extLst>
        </xdr:cNvPr>
        <xdr:cNvSpPr txBox="1"/>
      </xdr:nvSpPr>
      <xdr:spPr>
        <a:xfrm>
          <a:off x="19992975" y="5221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6" name="直線コネクタ 475">
          <a:extLst>
            <a:ext uri="{FF2B5EF4-FFF2-40B4-BE49-F238E27FC236}">
              <a16:creationId xmlns:a16="http://schemas.microsoft.com/office/drawing/2014/main" id="{81F47493-ADC4-4609-BC1D-990AE4239BDF}"/>
            </a:ext>
          </a:extLst>
        </xdr:cNvPr>
        <xdr:cNvCxnSpPr/>
      </xdr:nvCxnSpPr>
      <xdr:spPr>
        <a:xfrm>
          <a:off x="19878675" y="5436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FFDBF0C7-C709-46D6-895B-5F8CF34163A8}"/>
            </a:ext>
          </a:extLst>
        </xdr:cNvPr>
        <xdr:cNvSpPr txBox="1"/>
      </xdr:nvSpPr>
      <xdr:spPr>
        <a:xfrm>
          <a:off x="19992975" y="64675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78" name="フローチャート: 判断 477">
          <a:extLst>
            <a:ext uri="{FF2B5EF4-FFF2-40B4-BE49-F238E27FC236}">
              <a16:creationId xmlns:a16="http://schemas.microsoft.com/office/drawing/2014/main" id="{99D981C9-AD14-46D4-9D0B-E223D7E9BD56}"/>
            </a:ext>
          </a:extLst>
        </xdr:cNvPr>
        <xdr:cNvSpPr/>
      </xdr:nvSpPr>
      <xdr:spPr>
        <a:xfrm>
          <a:off x="19897725" y="661298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79" name="フローチャート: 判断 478">
          <a:extLst>
            <a:ext uri="{FF2B5EF4-FFF2-40B4-BE49-F238E27FC236}">
              <a16:creationId xmlns:a16="http://schemas.microsoft.com/office/drawing/2014/main" id="{37081FF5-98A9-407A-8F7C-764B562EB8D0}"/>
            </a:ext>
          </a:extLst>
        </xdr:cNvPr>
        <xdr:cNvSpPr/>
      </xdr:nvSpPr>
      <xdr:spPr>
        <a:xfrm>
          <a:off x="19154775" y="662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160389</xdr:rowOff>
    </xdr:from>
    <xdr:to>
      <xdr:col>107</xdr:col>
      <xdr:colOff>101600</xdr:colOff>
      <xdr:row>41</xdr:row>
      <xdr:rowOff>90539</xdr:rowOff>
    </xdr:to>
    <xdr:sp macro="" textlink="">
      <xdr:nvSpPr>
        <xdr:cNvPr id="480" name="フローチャート: 判断 479">
          <a:extLst>
            <a:ext uri="{FF2B5EF4-FFF2-40B4-BE49-F238E27FC236}">
              <a16:creationId xmlns:a16="http://schemas.microsoft.com/office/drawing/2014/main" id="{AD07A123-5525-4F31-8C04-BCC395357FD6}"/>
            </a:ext>
          </a:extLst>
        </xdr:cNvPr>
        <xdr:cNvSpPr/>
      </xdr:nvSpPr>
      <xdr:spPr>
        <a:xfrm>
          <a:off x="18345150" y="66500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167125</xdr:rowOff>
    </xdr:from>
    <xdr:to>
      <xdr:col>102</xdr:col>
      <xdr:colOff>165100</xdr:colOff>
      <xdr:row>41</xdr:row>
      <xdr:rowOff>97275</xdr:rowOff>
    </xdr:to>
    <xdr:sp macro="" textlink="">
      <xdr:nvSpPr>
        <xdr:cNvPr id="481" name="フローチャート: 判断 480">
          <a:extLst>
            <a:ext uri="{FF2B5EF4-FFF2-40B4-BE49-F238E27FC236}">
              <a16:creationId xmlns:a16="http://schemas.microsoft.com/office/drawing/2014/main" id="{4A80A11C-4D5F-4240-AA1D-11521CAD3257}"/>
            </a:ext>
          </a:extLst>
        </xdr:cNvPr>
        <xdr:cNvSpPr/>
      </xdr:nvSpPr>
      <xdr:spPr>
        <a:xfrm>
          <a:off x="17554575" y="665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169745</xdr:rowOff>
    </xdr:from>
    <xdr:to>
      <xdr:col>98</xdr:col>
      <xdr:colOff>38100</xdr:colOff>
      <xdr:row>41</xdr:row>
      <xdr:rowOff>99895</xdr:rowOff>
    </xdr:to>
    <xdr:sp macro="" textlink="">
      <xdr:nvSpPr>
        <xdr:cNvPr id="482" name="フローチャート: 判断 481">
          <a:extLst>
            <a:ext uri="{FF2B5EF4-FFF2-40B4-BE49-F238E27FC236}">
              <a16:creationId xmlns:a16="http://schemas.microsoft.com/office/drawing/2014/main" id="{746F7286-9BEF-4523-A3BB-2439AF660E3A}"/>
            </a:ext>
          </a:extLst>
        </xdr:cNvPr>
        <xdr:cNvSpPr/>
      </xdr:nvSpPr>
      <xdr:spPr>
        <a:xfrm>
          <a:off x="16754475" y="66467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0BD4956-006B-414E-8F7B-139FA71E6C6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9CF9A2E-D12A-420A-A234-A83ABCB7BFBA}"/>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7E0B9A6-36FB-466E-A87B-16925EC8853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DB16A63-9D44-4AAD-B089-F52FC335A598}"/>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94CBBEB-EDCA-477F-A12F-615F3C265FD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78411</xdr:rowOff>
    </xdr:from>
    <xdr:to>
      <xdr:col>116</xdr:col>
      <xdr:colOff>114300</xdr:colOff>
      <xdr:row>42</xdr:row>
      <xdr:rowOff>8561</xdr:rowOff>
    </xdr:to>
    <xdr:sp macro="" textlink="">
      <xdr:nvSpPr>
        <xdr:cNvPr id="488" name="楕円 487">
          <a:extLst>
            <a:ext uri="{FF2B5EF4-FFF2-40B4-BE49-F238E27FC236}">
              <a16:creationId xmlns:a16="http://schemas.microsoft.com/office/drawing/2014/main" id="{38FBD538-8926-46A4-940D-AE9B7ABD5779}"/>
            </a:ext>
          </a:extLst>
        </xdr:cNvPr>
        <xdr:cNvSpPr/>
      </xdr:nvSpPr>
      <xdr:spPr>
        <a:xfrm>
          <a:off x="19897725" y="67268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164788</xdr:rowOff>
    </xdr:from>
    <xdr:ext cx="469744" cy="259045"/>
    <xdr:sp macro="" textlink="">
      <xdr:nvSpPr>
        <xdr:cNvPr id="489" name="【一般廃棄物処理施設】&#10;一人当たり有形固定資産（償却資産）額該当値テキスト">
          <a:extLst>
            <a:ext uri="{FF2B5EF4-FFF2-40B4-BE49-F238E27FC236}">
              <a16:creationId xmlns:a16="http://schemas.microsoft.com/office/drawing/2014/main" id="{4296E966-0E14-4A4D-AE27-A27BB6E0FA90}"/>
            </a:ext>
          </a:extLst>
        </xdr:cNvPr>
        <xdr:cNvSpPr txBox="1"/>
      </xdr:nvSpPr>
      <xdr:spPr>
        <a:xfrm>
          <a:off x="19992975" y="6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78553</xdr:rowOff>
    </xdr:from>
    <xdr:to>
      <xdr:col>112</xdr:col>
      <xdr:colOff>38100</xdr:colOff>
      <xdr:row>42</xdr:row>
      <xdr:rowOff>8703</xdr:rowOff>
    </xdr:to>
    <xdr:sp macro="" textlink="">
      <xdr:nvSpPr>
        <xdr:cNvPr id="490" name="楕円 489">
          <a:extLst>
            <a:ext uri="{FF2B5EF4-FFF2-40B4-BE49-F238E27FC236}">
              <a16:creationId xmlns:a16="http://schemas.microsoft.com/office/drawing/2014/main" id="{463E2459-19D2-4C80-BF26-E9A7BDB05F09}"/>
            </a:ext>
          </a:extLst>
        </xdr:cNvPr>
        <xdr:cNvSpPr/>
      </xdr:nvSpPr>
      <xdr:spPr>
        <a:xfrm>
          <a:off x="19154775" y="67270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129211</xdr:rowOff>
    </xdr:from>
    <xdr:to>
      <xdr:col>116</xdr:col>
      <xdr:colOff>63500</xdr:colOff>
      <xdr:row>41</xdr:row>
      <xdr:rowOff>129353</xdr:rowOff>
    </xdr:to>
    <xdr:cxnSp macro="">
      <xdr:nvCxnSpPr>
        <xdr:cNvPr id="491" name="直線コネクタ 490">
          <a:extLst>
            <a:ext uri="{FF2B5EF4-FFF2-40B4-BE49-F238E27FC236}">
              <a16:creationId xmlns:a16="http://schemas.microsoft.com/office/drawing/2014/main" id="{C2A56E80-9DA5-4C67-8FD5-F62237AF6D8D}"/>
            </a:ext>
          </a:extLst>
        </xdr:cNvPr>
        <xdr:cNvCxnSpPr/>
      </xdr:nvCxnSpPr>
      <xdr:spPr>
        <a:xfrm flipV="1">
          <a:off x="19202400" y="6774486"/>
          <a:ext cx="752475"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78695</xdr:rowOff>
    </xdr:from>
    <xdr:to>
      <xdr:col>107</xdr:col>
      <xdr:colOff>101600</xdr:colOff>
      <xdr:row>42</xdr:row>
      <xdr:rowOff>8845</xdr:rowOff>
    </xdr:to>
    <xdr:sp macro="" textlink="">
      <xdr:nvSpPr>
        <xdr:cNvPr id="492" name="楕円 491">
          <a:extLst>
            <a:ext uri="{FF2B5EF4-FFF2-40B4-BE49-F238E27FC236}">
              <a16:creationId xmlns:a16="http://schemas.microsoft.com/office/drawing/2014/main" id="{F331D99F-ED1E-4168-A554-96C717A346AF}"/>
            </a:ext>
          </a:extLst>
        </xdr:cNvPr>
        <xdr:cNvSpPr/>
      </xdr:nvSpPr>
      <xdr:spPr>
        <a:xfrm>
          <a:off x="18345150" y="6727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129353</xdr:rowOff>
    </xdr:from>
    <xdr:to>
      <xdr:col>111</xdr:col>
      <xdr:colOff>177800</xdr:colOff>
      <xdr:row>41</xdr:row>
      <xdr:rowOff>129495</xdr:rowOff>
    </xdr:to>
    <xdr:cxnSp macro="">
      <xdr:nvCxnSpPr>
        <xdr:cNvPr id="493" name="直線コネクタ 492">
          <a:extLst>
            <a:ext uri="{FF2B5EF4-FFF2-40B4-BE49-F238E27FC236}">
              <a16:creationId xmlns:a16="http://schemas.microsoft.com/office/drawing/2014/main" id="{F3F4BE54-69DE-4D0F-AF47-D8E0630658E2}"/>
            </a:ext>
          </a:extLst>
        </xdr:cNvPr>
        <xdr:cNvCxnSpPr/>
      </xdr:nvCxnSpPr>
      <xdr:spPr>
        <a:xfrm flipV="1">
          <a:off x="18392775" y="6774628"/>
          <a:ext cx="809625"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78798</xdr:rowOff>
    </xdr:from>
    <xdr:to>
      <xdr:col>102</xdr:col>
      <xdr:colOff>165100</xdr:colOff>
      <xdr:row>42</xdr:row>
      <xdr:rowOff>8948</xdr:rowOff>
    </xdr:to>
    <xdr:sp macro="" textlink="">
      <xdr:nvSpPr>
        <xdr:cNvPr id="494" name="楕円 493">
          <a:extLst>
            <a:ext uri="{FF2B5EF4-FFF2-40B4-BE49-F238E27FC236}">
              <a16:creationId xmlns:a16="http://schemas.microsoft.com/office/drawing/2014/main" id="{93AF29D2-BC46-4FC7-86B3-CD3C8D623235}"/>
            </a:ext>
          </a:extLst>
        </xdr:cNvPr>
        <xdr:cNvSpPr/>
      </xdr:nvSpPr>
      <xdr:spPr>
        <a:xfrm>
          <a:off x="17554575" y="67272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129495</xdr:rowOff>
    </xdr:from>
    <xdr:to>
      <xdr:col>107</xdr:col>
      <xdr:colOff>50800</xdr:colOff>
      <xdr:row>41</xdr:row>
      <xdr:rowOff>129598</xdr:rowOff>
    </xdr:to>
    <xdr:cxnSp macro="">
      <xdr:nvCxnSpPr>
        <xdr:cNvPr id="495" name="直線コネクタ 494">
          <a:extLst>
            <a:ext uri="{FF2B5EF4-FFF2-40B4-BE49-F238E27FC236}">
              <a16:creationId xmlns:a16="http://schemas.microsoft.com/office/drawing/2014/main" id="{910CAB29-21A2-48C5-8C39-50F501D9A425}"/>
            </a:ext>
          </a:extLst>
        </xdr:cNvPr>
        <xdr:cNvCxnSpPr/>
      </xdr:nvCxnSpPr>
      <xdr:spPr>
        <a:xfrm flipV="1">
          <a:off x="17602200" y="6774770"/>
          <a:ext cx="790575"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78937</xdr:rowOff>
    </xdr:from>
    <xdr:to>
      <xdr:col>98</xdr:col>
      <xdr:colOff>38100</xdr:colOff>
      <xdr:row>42</xdr:row>
      <xdr:rowOff>9087</xdr:rowOff>
    </xdr:to>
    <xdr:sp macro="" textlink="">
      <xdr:nvSpPr>
        <xdr:cNvPr id="496" name="楕円 495">
          <a:extLst>
            <a:ext uri="{FF2B5EF4-FFF2-40B4-BE49-F238E27FC236}">
              <a16:creationId xmlns:a16="http://schemas.microsoft.com/office/drawing/2014/main" id="{B1D7E9AF-5E2D-4914-8B12-BB2A0BEB76B5}"/>
            </a:ext>
          </a:extLst>
        </xdr:cNvPr>
        <xdr:cNvSpPr/>
      </xdr:nvSpPr>
      <xdr:spPr>
        <a:xfrm>
          <a:off x="16754475" y="67273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129598</xdr:rowOff>
    </xdr:from>
    <xdr:to>
      <xdr:col>102</xdr:col>
      <xdr:colOff>114300</xdr:colOff>
      <xdr:row>41</xdr:row>
      <xdr:rowOff>129737</xdr:rowOff>
    </xdr:to>
    <xdr:cxnSp macro="">
      <xdr:nvCxnSpPr>
        <xdr:cNvPr id="497" name="直線コネクタ 496">
          <a:extLst>
            <a:ext uri="{FF2B5EF4-FFF2-40B4-BE49-F238E27FC236}">
              <a16:creationId xmlns:a16="http://schemas.microsoft.com/office/drawing/2014/main" id="{A9B74D91-DDA9-4188-9862-74815D6830F8}"/>
            </a:ext>
          </a:extLst>
        </xdr:cNvPr>
        <xdr:cNvCxnSpPr/>
      </xdr:nvCxnSpPr>
      <xdr:spPr>
        <a:xfrm flipV="1">
          <a:off x="16802100" y="6774873"/>
          <a:ext cx="8001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79ED7AF3-7E5C-4979-A134-93C625EBE4EC}"/>
            </a:ext>
          </a:extLst>
        </xdr:cNvPr>
        <xdr:cNvSpPr txBox="1"/>
      </xdr:nvSpPr>
      <xdr:spPr>
        <a:xfrm>
          <a:off x="18915595" y="641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107066</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3C4CD142-56AE-46A9-AD0E-8D3C0753B897}"/>
            </a:ext>
          </a:extLst>
        </xdr:cNvPr>
        <xdr:cNvSpPr txBox="1"/>
      </xdr:nvSpPr>
      <xdr:spPr>
        <a:xfrm>
          <a:off x="18134545" y="64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113802</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6ABC032-76F8-48F9-B0FC-EEB41426037E}"/>
            </a:ext>
          </a:extLst>
        </xdr:cNvPr>
        <xdr:cNvSpPr txBox="1"/>
      </xdr:nvSpPr>
      <xdr:spPr>
        <a:xfrm>
          <a:off x="17324920" y="643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116422</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F9B10401-26FC-4B17-A4B1-0994F371CAA6}"/>
            </a:ext>
          </a:extLst>
        </xdr:cNvPr>
        <xdr:cNvSpPr txBox="1"/>
      </xdr:nvSpPr>
      <xdr:spPr>
        <a:xfrm>
          <a:off x="16524820" y="644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171280</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A4888050-61C0-4DC6-B129-523CB5921CEE}"/>
            </a:ext>
          </a:extLst>
        </xdr:cNvPr>
        <xdr:cNvSpPr txBox="1"/>
      </xdr:nvSpPr>
      <xdr:spPr>
        <a:xfrm>
          <a:off x="18983403" y="68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171422</xdr:rowOff>
    </xdr:from>
    <xdr:ext cx="469744" cy="259045"/>
    <xdr:sp macro="" textlink="">
      <xdr:nvSpPr>
        <xdr:cNvPr id="503" name="n_2mainValue【一般廃棄物処理施設】&#10;一人当たり有形固定資産（償却資産）額">
          <a:extLst>
            <a:ext uri="{FF2B5EF4-FFF2-40B4-BE49-F238E27FC236}">
              <a16:creationId xmlns:a16="http://schemas.microsoft.com/office/drawing/2014/main" id="{EE8B49C2-D547-4464-B764-85C3C94EC565}"/>
            </a:ext>
          </a:extLst>
        </xdr:cNvPr>
        <xdr:cNvSpPr txBox="1"/>
      </xdr:nvSpPr>
      <xdr:spPr>
        <a:xfrm>
          <a:off x="18183303" y="681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75</xdr:rowOff>
    </xdr:from>
    <xdr:ext cx="469744" cy="259045"/>
    <xdr:sp macro="" textlink="">
      <xdr:nvSpPr>
        <xdr:cNvPr id="504" name="n_3mainValue【一般廃棄物処理施設】&#10;一人当たり有形固定資産（償却資産）額">
          <a:extLst>
            <a:ext uri="{FF2B5EF4-FFF2-40B4-BE49-F238E27FC236}">
              <a16:creationId xmlns:a16="http://schemas.microsoft.com/office/drawing/2014/main" id="{31C91CAE-4D9B-4C0A-BCCF-02E69E8A3F69}"/>
            </a:ext>
          </a:extLst>
        </xdr:cNvPr>
        <xdr:cNvSpPr txBox="1"/>
      </xdr:nvSpPr>
      <xdr:spPr>
        <a:xfrm>
          <a:off x="17383203" y="681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214</xdr:rowOff>
    </xdr:from>
    <xdr:ext cx="469744" cy="259045"/>
    <xdr:sp macro="" textlink="">
      <xdr:nvSpPr>
        <xdr:cNvPr id="505" name="n_4mainValue【一般廃棄物処理施設】&#10;一人当たり有形固定資産（償却資産）額">
          <a:extLst>
            <a:ext uri="{FF2B5EF4-FFF2-40B4-BE49-F238E27FC236}">
              <a16:creationId xmlns:a16="http://schemas.microsoft.com/office/drawing/2014/main" id="{CFB3F613-6597-4FDD-8558-300BB6C58EEB}"/>
            </a:ext>
          </a:extLst>
        </xdr:cNvPr>
        <xdr:cNvSpPr txBox="1"/>
      </xdr:nvSpPr>
      <xdr:spPr>
        <a:xfrm>
          <a:off x="16592628" y="68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EA7A24FB-8B5F-4699-B5A8-FC03BEF31A9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2EFAA75-3CD4-49C2-840D-CE174D38EED3}"/>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1AB78BE-782B-498C-992B-549232C8A676}"/>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DC47859B-0EF7-41E6-ABFB-B685ECC086D3}"/>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ED320449-90DC-4E78-AA0D-20D8C3E6797D}"/>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51FC531-F1FE-4935-ADDC-5EF1497557F3}"/>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B6AE803-1203-41BE-8737-1E81227859CF}"/>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89683E1A-63BE-4CFD-830A-B0BD340ACA9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7954343-D0F9-4795-9E5E-19A79EA0B05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12D8D57-D8CB-4C82-98E4-B2D32FA25E9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E043924B-E32B-4E1A-8963-1292285AD53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31782C47-71FA-44DB-A109-3D670057CF84}"/>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37706C4-0C6F-4B2C-A189-6F0188D1E116}"/>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7171A3DB-8963-45E0-9980-B1399074B2CF}"/>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BD1EF47C-F1B8-4EBF-9E62-C758155279DE}"/>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E060AC94-9190-4D03-A4B8-151F2909C760}"/>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48A2865E-15B4-4AFD-A91E-811E85CCEDA9}"/>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62CDD18-A97D-42B1-B4AA-B2CE56D5177B}"/>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38144300-39CE-4E4A-87F7-87CDC41396B2}"/>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B95644E4-5D1C-4453-B788-62CD9E744706}"/>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C397A3C2-5271-461E-B7BE-BA39AFE24BAE}"/>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91EB640-428B-440C-B714-71F2F93FB19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CBDBBD98-2074-4A2C-BD51-A7180219791D}"/>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F745AB55-8919-474A-872F-3F8967EECF9F}"/>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1B907E63-59A0-4467-9A63-2A4465F52BEB}"/>
            </a:ext>
          </a:extLst>
        </xdr:cNvPr>
        <xdr:cNvCxnSpPr/>
      </xdr:nvCxnSpPr>
      <xdr:spPr>
        <a:xfrm flipV="1">
          <a:off x="14696439" y="9141460"/>
          <a:ext cx="0" cy="130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8752291D-C7F5-4F3C-9BEF-08FFF7381F39}"/>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40A5D5F1-7B95-4F7A-BCA5-03B0A03CADE7}"/>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1C54272C-AD4D-4BAB-A1BF-16AF693B3720}"/>
            </a:ext>
          </a:extLst>
        </xdr:cNvPr>
        <xdr:cNvSpPr txBox="1"/>
      </xdr:nvSpPr>
      <xdr:spPr>
        <a:xfrm>
          <a:off x="14735175" y="892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4" name="直線コネクタ 533">
          <a:extLst>
            <a:ext uri="{FF2B5EF4-FFF2-40B4-BE49-F238E27FC236}">
              <a16:creationId xmlns:a16="http://schemas.microsoft.com/office/drawing/2014/main" id="{F1C8E14E-70C5-45F6-B69F-1690C148C089}"/>
            </a:ext>
          </a:extLst>
        </xdr:cNvPr>
        <xdr:cNvCxnSpPr/>
      </xdr:nvCxnSpPr>
      <xdr:spPr>
        <a:xfrm>
          <a:off x="14611350" y="9141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A5970756-9B2C-4972-989C-376CC07F615B}"/>
            </a:ext>
          </a:extLst>
        </xdr:cNvPr>
        <xdr:cNvSpPr txBox="1"/>
      </xdr:nvSpPr>
      <xdr:spPr>
        <a:xfrm>
          <a:off x="14735175" y="9588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6" name="フローチャート: 判断 535">
          <a:extLst>
            <a:ext uri="{FF2B5EF4-FFF2-40B4-BE49-F238E27FC236}">
              <a16:creationId xmlns:a16="http://schemas.microsoft.com/office/drawing/2014/main" id="{9A3D6CAC-1365-43A7-A523-10E803B9100A}"/>
            </a:ext>
          </a:extLst>
        </xdr:cNvPr>
        <xdr:cNvSpPr/>
      </xdr:nvSpPr>
      <xdr:spPr>
        <a:xfrm>
          <a:off x="14649450" y="9610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37" name="フローチャート: 判断 536">
          <a:extLst>
            <a:ext uri="{FF2B5EF4-FFF2-40B4-BE49-F238E27FC236}">
              <a16:creationId xmlns:a16="http://schemas.microsoft.com/office/drawing/2014/main" id="{EE4930A0-BAA5-4885-B764-7308247F1D8A}"/>
            </a:ext>
          </a:extLst>
        </xdr:cNvPr>
        <xdr:cNvSpPr/>
      </xdr:nvSpPr>
      <xdr:spPr>
        <a:xfrm>
          <a:off x="13887450" y="9627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38" name="フローチャート: 判断 537">
          <a:extLst>
            <a:ext uri="{FF2B5EF4-FFF2-40B4-BE49-F238E27FC236}">
              <a16:creationId xmlns:a16="http://schemas.microsoft.com/office/drawing/2014/main" id="{B0F0AB4F-346C-4B77-B381-CB429F22A06F}"/>
            </a:ext>
          </a:extLst>
        </xdr:cNvPr>
        <xdr:cNvSpPr/>
      </xdr:nvSpPr>
      <xdr:spPr>
        <a:xfrm>
          <a:off x="13096875" y="95808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39" name="フローチャート: 判断 538">
          <a:extLst>
            <a:ext uri="{FF2B5EF4-FFF2-40B4-BE49-F238E27FC236}">
              <a16:creationId xmlns:a16="http://schemas.microsoft.com/office/drawing/2014/main" id="{B43F6761-E734-4BD2-8243-E896329A5B5C}"/>
            </a:ext>
          </a:extLst>
        </xdr:cNvPr>
        <xdr:cNvSpPr/>
      </xdr:nvSpPr>
      <xdr:spPr>
        <a:xfrm>
          <a:off x="12296775" y="95611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0" name="フローチャート: 判断 539">
          <a:extLst>
            <a:ext uri="{FF2B5EF4-FFF2-40B4-BE49-F238E27FC236}">
              <a16:creationId xmlns:a16="http://schemas.microsoft.com/office/drawing/2014/main" id="{59C06766-C05E-4DDA-AD0A-03415AF4CC3C}"/>
            </a:ext>
          </a:extLst>
        </xdr:cNvPr>
        <xdr:cNvSpPr/>
      </xdr:nvSpPr>
      <xdr:spPr>
        <a:xfrm>
          <a:off x="11487150" y="9611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2FC4972-9054-42C5-93EA-DA1608E51511}"/>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DD362E4-1628-40A8-9A18-80F3901BD9D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AB428BE-0C98-45B5-B23F-92EDA9BB4EB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DBD752A-87B6-4C67-9386-E80E277ED70D}"/>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048653-68BA-4167-8F74-EF04FA9C088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158750</xdr:rowOff>
    </xdr:from>
    <xdr:to>
      <xdr:col>85</xdr:col>
      <xdr:colOff>177800</xdr:colOff>
      <xdr:row>57</xdr:row>
      <xdr:rowOff>88900</xdr:rowOff>
    </xdr:to>
    <xdr:sp macro="" textlink="">
      <xdr:nvSpPr>
        <xdr:cNvPr id="546" name="楕円 545">
          <a:extLst>
            <a:ext uri="{FF2B5EF4-FFF2-40B4-BE49-F238E27FC236}">
              <a16:creationId xmlns:a16="http://schemas.microsoft.com/office/drawing/2014/main" id="{F4F9D0F1-7782-4CCB-A851-F2857BC60AE5}"/>
            </a:ext>
          </a:extLst>
        </xdr:cNvPr>
        <xdr:cNvSpPr/>
      </xdr:nvSpPr>
      <xdr:spPr>
        <a:xfrm>
          <a:off x="14649450" y="9239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10177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4AED9A7C-BEA4-4F6E-ABB1-24BFFB583801}"/>
            </a:ext>
          </a:extLst>
        </xdr:cNvPr>
        <xdr:cNvSpPr txBox="1"/>
      </xdr:nvSpPr>
      <xdr:spPr>
        <a:xfrm>
          <a:off x="14735175" y="908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548" name="楕円 547">
          <a:extLst>
            <a:ext uri="{FF2B5EF4-FFF2-40B4-BE49-F238E27FC236}">
              <a16:creationId xmlns:a16="http://schemas.microsoft.com/office/drawing/2014/main" id="{1E0E39EA-3617-44DC-B24A-0F551A67648A}"/>
            </a:ext>
          </a:extLst>
        </xdr:cNvPr>
        <xdr:cNvSpPr/>
      </xdr:nvSpPr>
      <xdr:spPr>
        <a:xfrm>
          <a:off x="13887450" y="9307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38100</xdr:rowOff>
    </xdr:from>
    <xdr:to>
      <xdr:col>85</xdr:col>
      <xdr:colOff>127000</xdr:colOff>
      <xdr:row>57</xdr:row>
      <xdr:rowOff>121920</xdr:rowOff>
    </xdr:to>
    <xdr:cxnSp macro="">
      <xdr:nvCxnSpPr>
        <xdr:cNvPr id="549" name="直線コネクタ 548">
          <a:extLst>
            <a:ext uri="{FF2B5EF4-FFF2-40B4-BE49-F238E27FC236}">
              <a16:creationId xmlns:a16="http://schemas.microsoft.com/office/drawing/2014/main" id="{BC4DEB3C-DF91-4B28-9C05-EA40F2B13EAE}"/>
            </a:ext>
          </a:extLst>
        </xdr:cNvPr>
        <xdr:cNvCxnSpPr/>
      </xdr:nvCxnSpPr>
      <xdr:spPr>
        <a:xfrm flipV="1">
          <a:off x="13935075" y="9277350"/>
          <a:ext cx="762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158750</xdr:rowOff>
    </xdr:from>
    <xdr:to>
      <xdr:col>76</xdr:col>
      <xdr:colOff>165100</xdr:colOff>
      <xdr:row>57</xdr:row>
      <xdr:rowOff>88900</xdr:rowOff>
    </xdr:to>
    <xdr:sp macro="" textlink="">
      <xdr:nvSpPr>
        <xdr:cNvPr id="550" name="楕円 549">
          <a:extLst>
            <a:ext uri="{FF2B5EF4-FFF2-40B4-BE49-F238E27FC236}">
              <a16:creationId xmlns:a16="http://schemas.microsoft.com/office/drawing/2014/main" id="{12E29857-BECB-4C9D-84D5-E840B21F9E37}"/>
            </a:ext>
          </a:extLst>
        </xdr:cNvPr>
        <xdr:cNvSpPr/>
      </xdr:nvSpPr>
      <xdr:spPr>
        <a:xfrm>
          <a:off x="13096875" y="9239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121920</xdr:rowOff>
    </xdr:to>
    <xdr:cxnSp macro="">
      <xdr:nvCxnSpPr>
        <xdr:cNvPr id="551" name="直線コネクタ 550">
          <a:extLst>
            <a:ext uri="{FF2B5EF4-FFF2-40B4-BE49-F238E27FC236}">
              <a16:creationId xmlns:a16="http://schemas.microsoft.com/office/drawing/2014/main" id="{1BAB5D76-6B6F-41E8-A9D4-61B29E1E2B0B}"/>
            </a:ext>
          </a:extLst>
        </xdr:cNvPr>
        <xdr:cNvCxnSpPr/>
      </xdr:nvCxnSpPr>
      <xdr:spPr>
        <a:xfrm>
          <a:off x="13144500" y="9277350"/>
          <a:ext cx="7905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552" name="楕円 551">
          <a:extLst>
            <a:ext uri="{FF2B5EF4-FFF2-40B4-BE49-F238E27FC236}">
              <a16:creationId xmlns:a16="http://schemas.microsoft.com/office/drawing/2014/main" id="{DE323D82-3B1B-44D6-99FA-2FEA683C4179}"/>
            </a:ext>
          </a:extLst>
        </xdr:cNvPr>
        <xdr:cNvSpPr/>
      </xdr:nvSpPr>
      <xdr:spPr>
        <a:xfrm>
          <a:off x="12296775" y="10075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38100</xdr:rowOff>
    </xdr:from>
    <xdr:to>
      <xdr:col>76</xdr:col>
      <xdr:colOff>114300</xdr:colOff>
      <xdr:row>62</xdr:row>
      <xdr:rowOff>74295</xdr:rowOff>
    </xdr:to>
    <xdr:cxnSp macro="">
      <xdr:nvCxnSpPr>
        <xdr:cNvPr id="553" name="直線コネクタ 552">
          <a:extLst>
            <a:ext uri="{FF2B5EF4-FFF2-40B4-BE49-F238E27FC236}">
              <a16:creationId xmlns:a16="http://schemas.microsoft.com/office/drawing/2014/main" id="{85C6F83D-9863-4774-A729-3567E60DD27D}"/>
            </a:ext>
          </a:extLst>
        </xdr:cNvPr>
        <xdr:cNvCxnSpPr/>
      </xdr:nvCxnSpPr>
      <xdr:spPr>
        <a:xfrm flipV="1">
          <a:off x="12344400" y="9277350"/>
          <a:ext cx="8001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554" name="楕円 553">
          <a:extLst>
            <a:ext uri="{FF2B5EF4-FFF2-40B4-BE49-F238E27FC236}">
              <a16:creationId xmlns:a16="http://schemas.microsoft.com/office/drawing/2014/main" id="{B71110A2-E358-4E31-93DD-61A7A5825332}"/>
            </a:ext>
          </a:extLst>
        </xdr:cNvPr>
        <xdr:cNvSpPr/>
      </xdr:nvSpPr>
      <xdr:spPr>
        <a:xfrm>
          <a:off x="11487150" y="10047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74295</xdr:rowOff>
    </xdr:to>
    <xdr:cxnSp macro="">
      <xdr:nvCxnSpPr>
        <xdr:cNvPr id="555" name="直線コネクタ 554">
          <a:extLst>
            <a:ext uri="{FF2B5EF4-FFF2-40B4-BE49-F238E27FC236}">
              <a16:creationId xmlns:a16="http://schemas.microsoft.com/office/drawing/2014/main" id="{E5AEBE9A-216D-4A3A-862F-2C3159F2E50E}"/>
            </a:ext>
          </a:extLst>
        </xdr:cNvPr>
        <xdr:cNvCxnSpPr/>
      </xdr:nvCxnSpPr>
      <xdr:spPr>
        <a:xfrm>
          <a:off x="11534775" y="10095230"/>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154322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5658E6A4-FA27-4810-B781-F2F632E31F56}"/>
            </a:ext>
          </a:extLst>
        </xdr:cNvPr>
        <xdr:cNvSpPr txBox="1"/>
      </xdr:nvSpPr>
      <xdr:spPr>
        <a:xfrm>
          <a:off x="13745219" y="971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66291434-E957-40BB-AC7B-001C4C0C5307}"/>
            </a:ext>
          </a:extLst>
        </xdr:cNvPr>
        <xdr:cNvSpPr txBox="1"/>
      </xdr:nvSpPr>
      <xdr:spPr>
        <a:xfrm>
          <a:off x="12964169"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8CDE48B8-DD5B-4D3D-AD50-0A90D389B2BB}"/>
            </a:ext>
          </a:extLst>
        </xdr:cNvPr>
        <xdr:cNvSpPr txBox="1"/>
      </xdr:nvSpPr>
      <xdr:spPr>
        <a:xfrm>
          <a:off x="12164069"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184ACBFE-D771-4573-A73C-CED548D25532}"/>
            </a:ext>
          </a:extLst>
        </xdr:cNvPr>
        <xdr:cNvSpPr txBox="1"/>
      </xdr:nvSpPr>
      <xdr:spPr>
        <a:xfrm>
          <a:off x="113544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CC2400ED-7AE5-40A2-9FA5-8F2479AD2629}"/>
            </a:ext>
          </a:extLst>
        </xdr:cNvPr>
        <xdr:cNvSpPr txBox="1"/>
      </xdr:nvSpPr>
      <xdr:spPr>
        <a:xfrm>
          <a:off x="13745219" y="909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105427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9567489C-F8E0-4FB0-A5DD-F50EA518BCB1}"/>
            </a:ext>
          </a:extLst>
        </xdr:cNvPr>
        <xdr:cNvSpPr txBox="1"/>
      </xdr:nvSpPr>
      <xdr:spPr>
        <a:xfrm>
          <a:off x="12964169" y="901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A9FDF355-DDF8-48EA-A6B3-207B8DE47BA3}"/>
            </a:ext>
          </a:extLst>
        </xdr:cNvPr>
        <xdr:cNvSpPr txBox="1"/>
      </xdr:nvSpPr>
      <xdr:spPr>
        <a:xfrm>
          <a:off x="12164069"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C4010421-5A95-46C0-A16F-DE259E4E1AFE}"/>
            </a:ext>
          </a:extLst>
        </xdr:cNvPr>
        <xdr:cNvSpPr txBox="1"/>
      </xdr:nvSpPr>
      <xdr:spPr>
        <a:xfrm>
          <a:off x="113544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C5FA549-52B8-4F37-B358-E5BEFE751A6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763E9586-7D38-4335-9CD4-FE4235DD012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26DF3F5-98D4-40AC-945D-7624722010C5}"/>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9A78CBF5-41D7-42F8-8C03-8F61D705275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9B46BB8-1662-4A8C-9E76-27D2CEA86198}"/>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0AF0047-C06F-40E0-B492-931DEA550C1A}"/>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AEB018E-1E11-46A5-BFD7-7C53C4F1C5D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A2BBF4E-9713-4394-911C-0CD8BEF9BAA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AC4E8D7-447B-48BE-BC35-928264D8A62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EE85347A-B8D4-49E2-B22C-86AA797A5B2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AD46419C-984C-48E3-8A29-4E1C7FA03B09}"/>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2097B798-9404-4D09-8697-CD82D27E9394}"/>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48C403EE-E63D-40C0-90CB-DE5348811872}"/>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D47B492-30E4-4E32-9231-C5FF096787F1}"/>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99B6DFB-F481-45A3-8802-8E88AEC2BDB4}"/>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744AD69A-742B-49E5-8BA7-D19E9C84D8A7}"/>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6147A7BB-B87E-4D0E-B447-0F9DB8A32815}"/>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2E25FA94-5B85-42EE-B207-CEFA12D72669}"/>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C159641B-F67C-48F8-B5D0-4B4D2A0D1DB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B8F7D843-388D-4537-95F5-363978B400E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558A7D8F-73B2-4645-ADBC-235717319A4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85" name="直線コネクタ 584">
          <a:extLst>
            <a:ext uri="{FF2B5EF4-FFF2-40B4-BE49-F238E27FC236}">
              <a16:creationId xmlns:a16="http://schemas.microsoft.com/office/drawing/2014/main" id="{B02F7768-E170-4E58-8E7D-7CCBA4F5AF6C}"/>
            </a:ext>
          </a:extLst>
        </xdr:cNvPr>
        <xdr:cNvCxnSpPr/>
      </xdr:nvCxnSpPr>
      <xdr:spPr>
        <a:xfrm flipV="1">
          <a:off x="19954239" y="9219946"/>
          <a:ext cx="0" cy="114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7258A594-1AF9-4439-B5F1-BD9B8C4A77E9}"/>
            </a:ext>
          </a:extLst>
        </xdr:cNvPr>
        <xdr:cNvSpPr txBox="1"/>
      </xdr:nvSpPr>
      <xdr:spPr>
        <a:xfrm>
          <a:off x="19992975" y="103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87" name="直線コネクタ 586">
          <a:extLst>
            <a:ext uri="{FF2B5EF4-FFF2-40B4-BE49-F238E27FC236}">
              <a16:creationId xmlns:a16="http://schemas.microsoft.com/office/drawing/2014/main" id="{361C870B-C876-4353-9A1F-60B530B04A0A}"/>
            </a:ext>
          </a:extLst>
        </xdr:cNvPr>
        <xdr:cNvCxnSpPr/>
      </xdr:nvCxnSpPr>
      <xdr:spPr>
        <a:xfrm>
          <a:off x="19878675" y="10369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C68E935A-286D-4A25-AE73-D4869E8F5DC1}"/>
            </a:ext>
          </a:extLst>
        </xdr:cNvPr>
        <xdr:cNvSpPr txBox="1"/>
      </xdr:nvSpPr>
      <xdr:spPr>
        <a:xfrm>
          <a:off x="19992975" y="89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89" name="直線コネクタ 588">
          <a:extLst>
            <a:ext uri="{FF2B5EF4-FFF2-40B4-BE49-F238E27FC236}">
              <a16:creationId xmlns:a16="http://schemas.microsoft.com/office/drawing/2014/main" id="{2D16C2B0-0F22-4A71-9F9D-12FC660DB448}"/>
            </a:ext>
          </a:extLst>
        </xdr:cNvPr>
        <xdr:cNvCxnSpPr/>
      </xdr:nvCxnSpPr>
      <xdr:spPr>
        <a:xfrm>
          <a:off x="19878675" y="9219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F85E2088-6A36-4B60-971B-29BD37746AEB}"/>
            </a:ext>
          </a:extLst>
        </xdr:cNvPr>
        <xdr:cNvSpPr txBox="1"/>
      </xdr:nvSpPr>
      <xdr:spPr>
        <a:xfrm>
          <a:off x="19992975" y="10112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91" name="フローチャート: 判断 590">
          <a:extLst>
            <a:ext uri="{FF2B5EF4-FFF2-40B4-BE49-F238E27FC236}">
              <a16:creationId xmlns:a16="http://schemas.microsoft.com/office/drawing/2014/main" id="{B1A2418A-4B83-44E4-ABAD-E73C36718722}"/>
            </a:ext>
          </a:extLst>
        </xdr:cNvPr>
        <xdr:cNvSpPr/>
      </xdr:nvSpPr>
      <xdr:spPr>
        <a:xfrm>
          <a:off x="19897725" y="102578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92" name="フローチャート: 判断 591">
          <a:extLst>
            <a:ext uri="{FF2B5EF4-FFF2-40B4-BE49-F238E27FC236}">
              <a16:creationId xmlns:a16="http://schemas.microsoft.com/office/drawing/2014/main" id="{D0F19B88-872C-4DF3-BAC6-12887D97E48E}"/>
            </a:ext>
          </a:extLst>
        </xdr:cNvPr>
        <xdr:cNvSpPr/>
      </xdr:nvSpPr>
      <xdr:spPr>
        <a:xfrm>
          <a:off x="19154775" y="102564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4979</xdr:rowOff>
    </xdr:from>
    <xdr:to>
      <xdr:col>107</xdr:col>
      <xdr:colOff>101600</xdr:colOff>
      <xdr:row>63</xdr:row>
      <xdr:rowOff>106579</xdr:rowOff>
    </xdr:to>
    <xdr:sp macro="" textlink="">
      <xdr:nvSpPr>
        <xdr:cNvPr id="593" name="フローチャート: 判断 592">
          <a:extLst>
            <a:ext uri="{FF2B5EF4-FFF2-40B4-BE49-F238E27FC236}">
              <a16:creationId xmlns:a16="http://schemas.microsoft.com/office/drawing/2014/main" id="{9839749E-6DE5-428C-AFFC-90A2CD0EB3A2}"/>
            </a:ext>
          </a:extLst>
        </xdr:cNvPr>
        <xdr:cNvSpPr/>
      </xdr:nvSpPr>
      <xdr:spPr>
        <a:xfrm>
          <a:off x="18345150" y="1021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594" name="フローチャート: 判断 593">
          <a:extLst>
            <a:ext uri="{FF2B5EF4-FFF2-40B4-BE49-F238E27FC236}">
              <a16:creationId xmlns:a16="http://schemas.microsoft.com/office/drawing/2014/main" id="{1E6E1ADC-BEEF-4C82-A073-537C2EDE0AC9}"/>
            </a:ext>
          </a:extLst>
        </xdr:cNvPr>
        <xdr:cNvSpPr/>
      </xdr:nvSpPr>
      <xdr:spPr>
        <a:xfrm>
          <a:off x="17554575" y="102137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1550</xdr:rowOff>
    </xdr:from>
    <xdr:to>
      <xdr:col>98</xdr:col>
      <xdr:colOff>38100</xdr:colOff>
      <xdr:row>63</xdr:row>
      <xdr:rowOff>103150</xdr:rowOff>
    </xdr:to>
    <xdr:sp macro="" textlink="">
      <xdr:nvSpPr>
        <xdr:cNvPr id="595" name="フローチャート: 判断 594">
          <a:extLst>
            <a:ext uri="{FF2B5EF4-FFF2-40B4-BE49-F238E27FC236}">
              <a16:creationId xmlns:a16="http://schemas.microsoft.com/office/drawing/2014/main" id="{9DA64280-3606-4A78-B7B0-FABCA45404ED}"/>
            </a:ext>
          </a:extLst>
        </xdr:cNvPr>
        <xdr:cNvSpPr/>
      </xdr:nvSpPr>
      <xdr:spPr>
        <a:xfrm>
          <a:off x="16754475" y="102123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45E8422-28EB-4A3C-88D5-F9C70923397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3BA8917-7B94-4C7F-AE5B-9EAAFB0B61E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183446C-E47D-4C2E-9B46-D63E52D78C05}"/>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E367A32-2D00-42AA-89C8-D68809188B2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8D285CC-0AC6-4B9E-9168-CE8F9B132244}"/>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61900</xdr:rowOff>
    </xdr:from>
    <xdr:to>
      <xdr:col>116</xdr:col>
      <xdr:colOff>114300</xdr:colOff>
      <xdr:row>63</xdr:row>
      <xdr:rowOff>163500</xdr:rowOff>
    </xdr:to>
    <xdr:sp macro="" textlink="">
      <xdr:nvSpPr>
        <xdr:cNvPr id="601" name="楕円 600">
          <a:extLst>
            <a:ext uri="{FF2B5EF4-FFF2-40B4-BE49-F238E27FC236}">
              <a16:creationId xmlns:a16="http://schemas.microsoft.com/office/drawing/2014/main" id="{83D4C686-F07B-4A84-A879-0D7E9B7CBEAA}"/>
            </a:ext>
          </a:extLst>
        </xdr:cNvPr>
        <xdr:cNvSpPr/>
      </xdr:nvSpPr>
      <xdr:spPr>
        <a:xfrm>
          <a:off x="19897725" y="10275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22268</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21D535DD-3EFE-4335-B00A-920FCD22E93A}"/>
            </a:ext>
          </a:extLst>
        </xdr:cNvPr>
        <xdr:cNvSpPr txBox="1"/>
      </xdr:nvSpPr>
      <xdr:spPr>
        <a:xfrm>
          <a:off x="19992975" y="102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63957</xdr:rowOff>
    </xdr:from>
    <xdr:to>
      <xdr:col>112</xdr:col>
      <xdr:colOff>38100</xdr:colOff>
      <xdr:row>63</xdr:row>
      <xdr:rowOff>165557</xdr:rowOff>
    </xdr:to>
    <xdr:sp macro="" textlink="">
      <xdr:nvSpPr>
        <xdr:cNvPr id="603" name="楕円 602">
          <a:extLst>
            <a:ext uri="{FF2B5EF4-FFF2-40B4-BE49-F238E27FC236}">
              <a16:creationId xmlns:a16="http://schemas.microsoft.com/office/drawing/2014/main" id="{81975BAF-0252-460A-9D8F-D20E3C578A0E}"/>
            </a:ext>
          </a:extLst>
        </xdr:cNvPr>
        <xdr:cNvSpPr/>
      </xdr:nvSpPr>
      <xdr:spPr>
        <a:xfrm>
          <a:off x="19154775" y="10277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112700</xdr:rowOff>
    </xdr:from>
    <xdr:to>
      <xdr:col>116</xdr:col>
      <xdr:colOff>63500</xdr:colOff>
      <xdr:row>63</xdr:row>
      <xdr:rowOff>114757</xdr:rowOff>
    </xdr:to>
    <xdr:cxnSp macro="">
      <xdr:nvCxnSpPr>
        <xdr:cNvPr id="604" name="直線コネクタ 603">
          <a:extLst>
            <a:ext uri="{FF2B5EF4-FFF2-40B4-BE49-F238E27FC236}">
              <a16:creationId xmlns:a16="http://schemas.microsoft.com/office/drawing/2014/main" id="{BDCAD03F-B67B-49EC-AC12-328A3F6B0903}"/>
            </a:ext>
          </a:extLst>
        </xdr:cNvPr>
        <xdr:cNvCxnSpPr/>
      </xdr:nvCxnSpPr>
      <xdr:spPr>
        <a:xfrm flipV="1">
          <a:off x="19202400" y="10323500"/>
          <a:ext cx="752475"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66015</xdr:rowOff>
    </xdr:from>
    <xdr:to>
      <xdr:col>107</xdr:col>
      <xdr:colOff>101600</xdr:colOff>
      <xdr:row>63</xdr:row>
      <xdr:rowOff>167615</xdr:rowOff>
    </xdr:to>
    <xdr:sp macro="" textlink="">
      <xdr:nvSpPr>
        <xdr:cNvPr id="605" name="楕円 604">
          <a:extLst>
            <a:ext uri="{FF2B5EF4-FFF2-40B4-BE49-F238E27FC236}">
              <a16:creationId xmlns:a16="http://schemas.microsoft.com/office/drawing/2014/main" id="{73F44259-55E4-48B2-BE1C-2CEB694239D4}"/>
            </a:ext>
          </a:extLst>
        </xdr:cNvPr>
        <xdr:cNvSpPr/>
      </xdr:nvSpPr>
      <xdr:spPr>
        <a:xfrm>
          <a:off x="18345150" y="10279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114757</xdr:rowOff>
    </xdr:from>
    <xdr:to>
      <xdr:col>111</xdr:col>
      <xdr:colOff>177800</xdr:colOff>
      <xdr:row>63</xdr:row>
      <xdr:rowOff>116815</xdr:rowOff>
    </xdr:to>
    <xdr:cxnSp macro="">
      <xdr:nvCxnSpPr>
        <xdr:cNvPr id="606" name="直線コネクタ 605">
          <a:extLst>
            <a:ext uri="{FF2B5EF4-FFF2-40B4-BE49-F238E27FC236}">
              <a16:creationId xmlns:a16="http://schemas.microsoft.com/office/drawing/2014/main" id="{733F31B0-B8C6-4339-8F8F-9D2A46805A85}"/>
            </a:ext>
          </a:extLst>
        </xdr:cNvPr>
        <xdr:cNvCxnSpPr/>
      </xdr:nvCxnSpPr>
      <xdr:spPr>
        <a:xfrm flipV="1">
          <a:off x="18392775" y="10325557"/>
          <a:ext cx="809625"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67387</xdr:rowOff>
    </xdr:from>
    <xdr:to>
      <xdr:col>102</xdr:col>
      <xdr:colOff>165100</xdr:colOff>
      <xdr:row>63</xdr:row>
      <xdr:rowOff>168987</xdr:rowOff>
    </xdr:to>
    <xdr:sp macro="" textlink="">
      <xdr:nvSpPr>
        <xdr:cNvPr id="607" name="楕円 606">
          <a:extLst>
            <a:ext uri="{FF2B5EF4-FFF2-40B4-BE49-F238E27FC236}">
              <a16:creationId xmlns:a16="http://schemas.microsoft.com/office/drawing/2014/main" id="{EEDD7708-7C8D-447A-9BC7-28C34C75AB92}"/>
            </a:ext>
          </a:extLst>
        </xdr:cNvPr>
        <xdr:cNvSpPr/>
      </xdr:nvSpPr>
      <xdr:spPr>
        <a:xfrm>
          <a:off x="17554575" y="102750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116815</xdr:rowOff>
    </xdr:from>
    <xdr:to>
      <xdr:col>107</xdr:col>
      <xdr:colOff>50800</xdr:colOff>
      <xdr:row>63</xdr:row>
      <xdr:rowOff>118187</xdr:rowOff>
    </xdr:to>
    <xdr:cxnSp macro="">
      <xdr:nvCxnSpPr>
        <xdr:cNvPr id="608" name="直線コネクタ 607">
          <a:extLst>
            <a:ext uri="{FF2B5EF4-FFF2-40B4-BE49-F238E27FC236}">
              <a16:creationId xmlns:a16="http://schemas.microsoft.com/office/drawing/2014/main" id="{65CCDD07-6FDE-4B37-BE53-E91B2C57396E}"/>
            </a:ext>
          </a:extLst>
        </xdr:cNvPr>
        <xdr:cNvCxnSpPr/>
      </xdr:nvCxnSpPr>
      <xdr:spPr>
        <a:xfrm flipV="1">
          <a:off x="17602200" y="10327615"/>
          <a:ext cx="790575"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69444</xdr:rowOff>
    </xdr:from>
    <xdr:to>
      <xdr:col>98</xdr:col>
      <xdr:colOff>38100</xdr:colOff>
      <xdr:row>63</xdr:row>
      <xdr:rowOff>171044</xdr:rowOff>
    </xdr:to>
    <xdr:sp macro="" textlink="">
      <xdr:nvSpPr>
        <xdr:cNvPr id="609" name="楕円 608">
          <a:extLst>
            <a:ext uri="{FF2B5EF4-FFF2-40B4-BE49-F238E27FC236}">
              <a16:creationId xmlns:a16="http://schemas.microsoft.com/office/drawing/2014/main" id="{83DE6A29-D6BB-4543-B7D3-025AEEE0C39C}"/>
            </a:ext>
          </a:extLst>
        </xdr:cNvPr>
        <xdr:cNvSpPr/>
      </xdr:nvSpPr>
      <xdr:spPr>
        <a:xfrm>
          <a:off x="16754475" y="10277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118187</xdr:rowOff>
    </xdr:from>
    <xdr:to>
      <xdr:col>102</xdr:col>
      <xdr:colOff>114300</xdr:colOff>
      <xdr:row>63</xdr:row>
      <xdr:rowOff>120244</xdr:rowOff>
    </xdr:to>
    <xdr:cxnSp macro="">
      <xdr:nvCxnSpPr>
        <xdr:cNvPr id="610" name="直線コネクタ 609">
          <a:extLst>
            <a:ext uri="{FF2B5EF4-FFF2-40B4-BE49-F238E27FC236}">
              <a16:creationId xmlns:a16="http://schemas.microsoft.com/office/drawing/2014/main" id="{FF85DACC-B158-443A-8E71-A01A10C9E20E}"/>
            </a:ext>
          </a:extLst>
        </xdr:cNvPr>
        <xdr:cNvCxnSpPr/>
      </xdr:nvCxnSpPr>
      <xdr:spPr>
        <a:xfrm flipV="1">
          <a:off x="16802100" y="10332162"/>
          <a:ext cx="8001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11" name="n_1aveValue【保健センター・保健所】&#10;一人当たり面積">
          <a:extLst>
            <a:ext uri="{FF2B5EF4-FFF2-40B4-BE49-F238E27FC236}">
              <a16:creationId xmlns:a16="http://schemas.microsoft.com/office/drawing/2014/main" id="{542D2E54-6EF2-4E44-8853-F9DE2B850360}"/>
            </a:ext>
          </a:extLst>
        </xdr:cNvPr>
        <xdr:cNvSpPr txBox="1"/>
      </xdr:nvSpPr>
      <xdr:spPr>
        <a:xfrm>
          <a:off x="18983402" y="100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123106</xdr:rowOff>
    </xdr:from>
    <xdr:ext cx="469744" cy="259045"/>
    <xdr:sp macro="" textlink="">
      <xdr:nvSpPr>
        <xdr:cNvPr id="612" name="n_2aveValue【保健センター・保健所】&#10;一人当たり面積">
          <a:extLst>
            <a:ext uri="{FF2B5EF4-FFF2-40B4-BE49-F238E27FC236}">
              <a16:creationId xmlns:a16="http://schemas.microsoft.com/office/drawing/2014/main" id="{6ECD09B9-EFC7-408B-8F15-51EBD62A714E}"/>
            </a:ext>
          </a:extLst>
        </xdr:cNvPr>
        <xdr:cNvSpPr txBox="1"/>
      </xdr:nvSpPr>
      <xdr:spPr>
        <a:xfrm>
          <a:off x="18183302" y="100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613" name="n_3aveValue【保健センター・保健所】&#10;一人当たり面積">
          <a:extLst>
            <a:ext uri="{FF2B5EF4-FFF2-40B4-BE49-F238E27FC236}">
              <a16:creationId xmlns:a16="http://schemas.microsoft.com/office/drawing/2014/main" id="{07DD406A-30CB-4B0E-AC09-75E67627A5D7}"/>
            </a:ext>
          </a:extLst>
        </xdr:cNvPr>
        <xdr:cNvSpPr txBox="1"/>
      </xdr:nvSpPr>
      <xdr:spPr>
        <a:xfrm>
          <a:off x="17383202" y="100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119677</xdr:rowOff>
    </xdr:from>
    <xdr:ext cx="469744" cy="259045"/>
    <xdr:sp macro="" textlink="">
      <xdr:nvSpPr>
        <xdr:cNvPr id="614" name="n_4aveValue【保健センター・保健所】&#10;一人当たり面積">
          <a:extLst>
            <a:ext uri="{FF2B5EF4-FFF2-40B4-BE49-F238E27FC236}">
              <a16:creationId xmlns:a16="http://schemas.microsoft.com/office/drawing/2014/main" id="{CECDC412-18B2-4784-A4EF-B521918C98D7}"/>
            </a:ext>
          </a:extLst>
        </xdr:cNvPr>
        <xdr:cNvSpPr txBox="1"/>
      </xdr:nvSpPr>
      <xdr:spPr>
        <a:xfrm>
          <a:off x="16592627" y="100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156684</xdr:rowOff>
    </xdr:from>
    <xdr:ext cx="469744" cy="259045"/>
    <xdr:sp macro="" textlink="">
      <xdr:nvSpPr>
        <xdr:cNvPr id="615" name="n_1mainValue【保健センター・保健所】&#10;一人当たり面積">
          <a:extLst>
            <a:ext uri="{FF2B5EF4-FFF2-40B4-BE49-F238E27FC236}">
              <a16:creationId xmlns:a16="http://schemas.microsoft.com/office/drawing/2014/main" id="{231F0DA5-FC14-43FD-9E82-F95130E5D4B0}"/>
            </a:ext>
          </a:extLst>
        </xdr:cNvPr>
        <xdr:cNvSpPr txBox="1"/>
      </xdr:nvSpPr>
      <xdr:spPr>
        <a:xfrm>
          <a:off x="18983402" y="103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158742</xdr:rowOff>
    </xdr:from>
    <xdr:ext cx="469744" cy="259045"/>
    <xdr:sp macro="" textlink="">
      <xdr:nvSpPr>
        <xdr:cNvPr id="616" name="n_2mainValue【保健センター・保健所】&#10;一人当たり面積">
          <a:extLst>
            <a:ext uri="{FF2B5EF4-FFF2-40B4-BE49-F238E27FC236}">
              <a16:creationId xmlns:a16="http://schemas.microsoft.com/office/drawing/2014/main" id="{6E67FE32-821F-4E1E-A590-C444AED9CF1E}"/>
            </a:ext>
          </a:extLst>
        </xdr:cNvPr>
        <xdr:cNvSpPr txBox="1"/>
      </xdr:nvSpPr>
      <xdr:spPr>
        <a:xfrm>
          <a:off x="18183302" y="103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160114</xdr:rowOff>
    </xdr:from>
    <xdr:ext cx="469744" cy="259045"/>
    <xdr:sp macro="" textlink="">
      <xdr:nvSpPr>
        <xdr:cNvPr id="617" name="n_3mainValue【保健センター・保健所】&#10;一人当たり面積">
          <a:extLst>
            <a:ext uri="{FF2B5EF4-FFF2-40B4-BE49-F238E27FC236}">
              <a16:creationId xmlns:a16="http://schemas.microsoft.com/office/drawing/2014/main" id="{35CA0CF0-996A-4D47-AC45-1B578191201F}"/>
            </a:ext>
          </a:extLst>
        </xdr:cNvPr>
        <xdr:cNvSpPr txBox="1"/>
      </xdr:nvSpPr>
      <xdr:spPr>
        <a:xfrm>
          <a:off x="17383202" y="103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162171</xdr:rowOff>
    </xdr:from>
    <xdr:ext cx="469744" cy="259045"/>
    <xdr:sp macro="" textlink="">
      <xdr:nvSpPr>
        <xdr:cNvPr id="618" name="n_4mainValue【保健センター・保健所】&#10;一人当たり面積">
          <a:extLst>
            <a:ext uri="{FF2B5EF4-FFF2-40B4-BE49-F238E27FC236}">
              <a16:creationId xmlns:a16="http://schemas.microsoft.com/office/drawing/2014/main" id="{A68995F5-5CFD-4582-9921-4D94A70C4918}"/>
            </a:ext>
          </a:extLst>
        </xdr:cNvPr>
        <xdr:cNvSpPr txBox="1"/>
      </xdr:nvSpPr>
      <xdr:spPr>
        <a:xfrm>
          <a:off x="16592627" y="1036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57BFF8B9-F55D-4ADA-AE73-97AECD8D0E44}"/>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6686ABD8-646D-492E-B0EB-59A8E340C6F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A2CF65F2-4C6D-4780-AEA4-D77F9D7CCDA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9DDB1E48-474D-4472-B07A-D34FCE03884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709B9618-C35C-469C-BBC3-BF7C77DB044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70949CAE-5296-49EF-9CA6-E10805BD1DE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41408B9D-7915-4BFB-8EFC-A9C096CAEB41}"/>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338FBE0C-3224-4A6D-BFC2-3A1A535D6BD5}"/>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D1A1D609-42D8-40D5-AD6C-3867C1D0FF5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3EE78BE2-8750-4B42-828C-68CADBA7E23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F0CF259A-1042-4B35-AA10-4221BCFD94C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9868C487-FF53-48DF-B9CF-67414B4EB364}"/>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53F4113B-DF60-437B-9923-6717B44BA220}"/>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7628977E-DFA7-4D6D-B90F-3A55DEF944E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AC3F1E9E-1D0D-4604-8EA6-CF9D2E5C3C73}"/>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F5CB9DF7-F63A-486C-97CE-A16B253CDF8A}"/>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C68BC0ED-3F67-44B4-A0D5-D812DC04AD68}"/>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880099F0-4F50-49D3-8949-B844944C1FBD}"/>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315CFE11-EDDE-40B2-BB03-839680105D7B}"/>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B2E8C882-EFD9-4354-93A3-039442C21BB2}"/>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9" name="テキスト ボックス 638">
          <a:extLst>
            <a:ext uri="{FF2B5EF4-FFF2-40B4-BE49-F238E27FC236}">
              <a16:creationId xmlns:a16="http://schemas.microsoft.com/office/drawing/2014/main" id="{C74D2818-F806-408F-B43F-16D980AD9FF6}"/>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4085AD8-BF6F-4757-8CB6-3A8C503551DE}"/>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320A1E41-775F-4C8F-8D74-F3698189DE47}"/>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2" name="直線コネクタ 641">
          <a:extLst>
            <a:ext uri="{FF2B5EF4-FFF2-40B4-BE49-F238E27FC236}">
              <a16:creationId xmlns:a16="http://schemas.microsoft.com/office/drawing/2014/main" id="{96C2C63D-0C62-41B5-B259-26A9C7E3500D}"/>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5CDDE6EB-49B4-4546-8DC5-A59F8B220868}"/>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4" name="直線コネクタ 643">
          <a:extLst>
            <a:ext uri="{FF2B5EF4-FFF2-40B4-BE49-F238E27FC236}">
              <a16:creationId xmlns:a16="http://schemas.microsoft.com/office/drawing/2014/main" id="{C92DFC98-9296-40BA-AA40-EF7A759668E8}"/>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5" name="【消防施設】&#10;有形固定資産減価償却率最大値テキスト">
          <a:extLst>
            <a:ext uri="{FF2B5EF4-FFF2-40B4-BE49-F238E27FC236}">
              <a16:creationId xmlns:a16="http://schemas.microsoft.com/office/drawing/2014/main" id="{CA503DC4-9D27-4917-BEC0-4C265463453B}"/>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6" name="直線コネクタ 645">
          <a:extLst>
            <a:ext uri="{FF2B5EF4-FFF2-40B4-BE49-F238E27FC236}">
              <a16:creationId xmlns:a16="http://schemas.microsoft.com/office/drawing/2014/main" id="{9AB96BAE-FCBD-4F07-B4F7-6DD11AA42E9E}"/>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9560FB72-2327-4912-A83E-8E602B18F55F}"/>
            </a:ext>
          </a:extLst>
        </xdr:cNvPr>
        <xdr:cNvSpPr txBox="1"/>
      </xdr:nvSpPr>
      <xdr:spPr>
        <a:xfrm>
          <a:off x="14735175" y="13095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8" name="フローチャート: 判断 647">
          <a:extLst>
            <a:ext uri="{FF2B5EF4-FFF2-40B4-BE49-F238E27FC236}">
              <a16:creationId xmlns:a16="http://schemas.microsoft.com/office/drawing/2014/main" id="{4085B1B4-DB6F-4CBE-A519-0D7B512067DC}"/>
            </a:ext>
          </a:extLst>
        </xdr:cNvPr>
        <xdr:cNvSpPr/>
      </xdr:nvSpPr>
      <xdr:spPr>
        <a:xfrm>
          <a:off x="14649450" y="132314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49" name="フローチャート: 判断 648">
          <a:extLst>
            <a:ext uri="{FF2B5EF4-FFF2-40B4-BE49-F238E27FC236}">
              <a16:creationId xmlns:a16="http://schemas.microsoft.com/office/drawing/2014/main" id="{6665A864-2024-4044-B43B-C90E058A9BF1}"/>
            </a:ext>
          </a:extLst>
        </xdr:cNvPr>
        <xdr:cNvSpPr/>
      </xdr:nvSpPr>
      <xdr:spPr>
        <a:xfrm>
          <a:off x="13887450" y="13227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50" name="フローチャート: 判断 649">
          <a:extLst>
            <a:ext uri="{FF2B5EF4-FFF2-40B4-BE49-F238E27FC236}">
              <a16:creationId xmlns:a16="http://schemas.microsoft.com/office/drawing/2014/main" id="{A0E2766D-BA16-48C0-99E2-96AF734C8076}"/>
            </a:ext>
          </a:extLst>
        </xdr:cNvPr>
        <xdr:cNvSpPr/>
      </xdr:nvSpPr>
      <xdr:spPr>
        <a:xfrm>
          <a:off x="13096875" y="132848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651" name="フローチャート: 判断 650">
          <a:extLst>
            <a:ext uri="{FF2B5EF4-FFF2-40B4-BE49-F238E27FC236}">
              <a16:creationId xmlns:a16="http://schemas.microsoft.com/office/drawing/2014/main" id="{CAE0BE18-55B7-4192-9BA0-412BF79AEB5A}"/>
            </a:ext>
          </a:extLst>
        </xdr:cNvPr>
        <xdr:cNvSpPr/>
      </xdr:nvSpPr>
      <xdr:spPr>
        <a:xfrm>
          <a:off x="12296775" y="132873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652" name="フローチャート: 判断 651">
          <a:extLst>
            <a:ext uri="{FF2B5EF4-FFF2-40B4-BE49-F238E27FC236}">
              <a16:creationId xmlns:a16="http://schemas.microsoft.com/office/drawing/2014/main" id="{E1FE0803-5610-44A1-A812-820F20D3993C}"/>
            </a:ext>
          </a:extLst>
        </xdr:cNvPr>
        <xdr:cNvSpPr/>
      </xdr:nvSpPr>
      <xdr:spPr>
        <a:xfrm>
          <a:off x="11487150" y="132670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7B22A71-5D38-460F-BEBF-B5BB1416E5A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E4B777C-96D1-49CB-A869-4A2A50D6EC3B}"/>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98AD016-A18D-4DA7-BC43-D1D52A53422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024BB37-28BA-4BEB-9A1C-0CF743F2FB2F}"/>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23B631E-9403-474F-8613-98A2F24C1F8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138430</xdr:rowOff>
    </xdr:from>
    <xdr:to>
      <xdr:col>85</xdr:col>
      <xdr:colOff>177800</xdr:colOff>
      <xdr:row>84</xdr:row>
      <xdr:rowOff>68580</xdr:rowOff>
    </xdr:to>
    <xdr:sp macro="" textlink="">
      <xdr:nvSpPr>
        <xdr:cNvPr id="658" name="楕円 657">
          <a:extLst>
            <a:ext uri="{FF2B5EF4-FFF2-40B4-BE49-F238E27FC236}">
              <a16:creationId xmlns:a16="http://schemas.microsoft.com/office/drawing/2014/main" id="{1642AD41-F8A5-462B-8899-0B3EB5A75CE7}"/>
            </a:ext>
          </a:extLst>
        </xdr:cNvPr>
        <xdr:cNvSpPr/>
      </xdr:nvSpPr>
      <xdr:spPr>
        <a:xfrm>
          <a:off x="14649450" y="13590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116857</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FF0F0FE2-1E32-4C3B-BF60-6B9F38CA559E}"/>
            </a:ext>
          </a:extLst>
        </xdr:cNvPr>
        <xdr:cNvSpPr txBox="1"/>
      </xdr:nvSpPr>
      <xdr:spPr>
        <a:xfrm>
          <a:off x="14735175"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115570</xdr:rowOff>
    </xdr:from>
    <xdr:to>
      <xdr:col>81</xdr:col>
      <xdr:colOff>101600</xdr:colOff>
      <xdr:row>84</xdr:row>
      <xdr:rowOff>45720</xdr:rowOff>
    </xdr:to>
    <xdr:sp macro="" textlink="">
      <xdr:nvSpPr>
        <xdr:cNvPr id="660" name="楕円 659">
          <a:extLst>
            <a:ext uri="{FF2B5EF4-FFF2-40B4-BE49-F238E27FC236}">
              <a16:creationId xmlns:a16="http://schemas.microsoft.com/office/drawing/2014/main" id="{2E6AD868-0AA8-48CD-A1D9-4A477450AB7A}"/>
            </a:ext>
          </a:extLst>
        </xdr:cNvPr>
        <xdr:cNvSpPr/>
      </xdr:nvSpPr>
      <xdr:spPr>
        <a:xfrm>
          <a:off x="13887450" y="13564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166370</xdr:rowOff>
    </xdr:from>
    <xdr:to>
      <xdr:col>85</xdr:col>
      <xdr:colOff>127000</xdr:colOff>
      <xdr:row>84</xdr:row>
      <xdr:rowOff>17780</xdr:rowOff>
    </xdr:to>
    <xdr:cxnSp macro="">
      <xdr:nvCxnSpPr>
        <xdr:cNvPr id="661" name="直線コネクタ 660">
          <a:extLst>
            <a:ext uri="{FF2B5EF4-FFF2-40B4-BE49-F238E27FC236}">
              <a16:creationId xmlns:a16="http://schemas.microsoft.com/office/drawing/2014/main" id="{9C6FFF78-87E7-4758-8802-60909F7FDA5F}"/>
            </a:ext>
          </a:extLst>
        </xdr:cNvPr>
        <xdr:cNvCxnSpPr/>
      </xdr:nvCxnSpPr>
      <xdr:spPr>
        <a:xfrm>
          <a:off x="13935075" y="1361249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91439</xdr:rowOff>
    </xdr:from>
    <xdr:to>
      <xdr:col>76</xdr:col>
      <xdr:colOff>165100</xdr:colOff>
      <xdr:row>84</xdr:row>
      <xdr:rowOff>21589</xdr:rowOff>
    </xdr:to>
    <xdr:sp macro="" textlink="">
      <xdr:nvSpPr>
        <xdr:cNvPr id="662" name="楕円 661">
          <a:extLst>
            <a:ext uri="{FF2B5EF4-FFF2-40B4-BE49-F238E27FC236}">
              <a16:creationId xmlns:a16="http://schemas.microsoft.com/office/drawing/2014/main" id="{2F2070EF-6BED-4436-8799-6E3AC6CA5907}"/>
            </a:ext>
          </a:extLst>
        </xdr:cNvPr>
        <xdr:cNvSpPr/>
      </xdr:nvSpPr>
      <xdr:spPr>
        <a:xfrm>
          <a:off x="13096875" y="135375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142239</xdr:rowOff>
    </xdr:from>
    <xdr:to>
      <xdr:col>81</xdr:col>
      <xdr:colOff>50800</xdr:colOff>
      <xdr:row>83</xdr:row>
      <xdr:rowOff>166370</xdr:rowOff>
    </xdr:to>
    <xdr:cxnSp macro="">
      <xdr:nvCxnSpPr>
        <xdr:cNvPr id="663" name="直線コネクタ 662">
          <a:extLst>
            <a:ext uri="{FF2B5EF4-FFF2-40B4-BE49-F238E27FC236}">
              <a16:creationId xmlns:a16="http://schemas.microsoft.com/office/drawing/2014/main" id="{513B6C71-77F6-477D-929E-C4D67AE934D2}"/>
            </a:ext>
          </a:extLst>
        </xdr:cNvPr>
        <xdr:cNvCxnSpPr/>
      </xdr:nvCxnSpPr>
      <xdr:spPr>
        <a:xfrm>
          <a:off x="13144500" y="13594714"/>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664" name="楕円 663">
          <a:extLst>
            <a:ext uri="{FF2B5EF4-FFF2-40B4-BE49-F238E27FC236}">
              <a16:creationId xmlns:a16="http://schemas.microsoft.com/office/drawing/2014/main" id="{FCB6AF32-53B1-447F-92A0-338885B24C55}"/>
            </a:ext>
          </a:extLst>
        </xdr:cNvPr>
        <xdr:cNvSpPr/>
      </xdr:nvSpPr>
      <xdr:spPr>
        <a:xfrm>
          <a:off x="12296775" y="13513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142239</xdr:rowOff>
    </xdr:to>
    <xdr:cxnSp macro="">
      <xdr:nvCxnSpPr>
        <xdr:cNvPr id="665" name="直線コネクタ 664">
          <a:extLst>
            <a:ext uri="{FF2B5EF4-FFF2-40B4-BE49-F238E27FC236}">
              <a16:creationId xmlns:a16="http://schemas.microsoft.com/office/drawing/2014/main" id="{3A42AEC5-65E4-48A0-AFD9-5F9DC544EB11}"/>
            </a:ext>
          </a:extLst>
        </xdr:cNvPr>
        <xdr:cNvCxnSpPr/>
      </xdr:nvCxnSpPr>
      <xdr:spPr>
        <a:xfrm>
          <a:off x="12344400" y="13570586"/>
          <a:ext cx="8001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41911</xdr:rowOff>
    </xdr:from>
    <xdr:to>
      <xdr:col>67</xdr:col>
      <xdr:colOff>101600</xdr:colOff>
      <xdr:row>83</xdr:row>
      <xdr:rowOff>143511</xdr:rowOff>
    </xdr:to>
    <xdr:sp macro="" textlink="">
      <xdr:nvSpPr>
        <xdr:cNvPr id="666" name="楕円 665">
          <a:extLst>
            <a:ext uri="{FF2B5EF4-FFF2-40B4-BE49-F238E27FC236}">
              <a16:creationId xmlns:a16="http://schemas.microsoft.com/office/drawing/2014/main" id="{5A83276C-0CBD-4AFC-BD66-EE484F34F19F}"/>
            </a:ext>
          </a:extLst>
        </xdr:cNvPr>
        <xdr:cNvSpPr/>
      </xdr:nvSpPr>
      <xdr:spPr>
        <a:xfrm>
          <a:off x="11487150" y="13494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92711</xdr:rowOff>
    </xdr:from>
    <xdr:to>
      <xdr:col>71</xdr:col>
      <xdr:colOff>177800</xdr:colOff>
      <xdr:row>83</xdr:row>
      <xdr:rowOff>118111</xdr:rowOff>
    </xdr:to>
    <xdr:cxnSp macro="">
      <xdr:nvCxnSpPr>
        <xdr:cNvPr id="667" name="直線コネクタ 666">
          <a:extLst>
            <a:ext uri="{FF2B5EF4-FFF2-40B4-BE49-F238E27FC236}">
              <a16:creationId xmlns:a16="http://schemas.microsoft.com/office/drawing/2014/main" id="{50B7E77F-A342-4209-9B3A-C9F893E36201}"/>
            </a:ext>
          </a:extLst>
        </xdr:cNvPr>
        <xdr:cNvCxnSpPr/>
      </xdr:nvCxnSpPr>
      <xdr:spPr>
        <a:xfrm>
          <a:off x="11534775" y="13542011"/>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68" name="n_1aveValue【消防施設】&#10;有形固定資産減価償却率">
          <a:extLst>
            <a:ext uri="{FF2B5EF4-FFF2-40B4-BE49-F238E27FC236}">
              <a16:creationId xmlns:a16="http://schemas.microsoft.com/office/drawing/2014/main" id="{9EEA69EF-1361-4171-B60C-C608E41165DC}"/>
            </a:ext>
          </a:extLst>
        </xdr:cNvPr>
        <xdr:cNvSpPr txBox="1"/>
      </xdr:nvSpPr>
      <xdr:spPr>
        <a:xfrm>
          <a:off x="13745219"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669" name="n_2aveValue【消防施設】&#10;有形固定資産減価償却率">
          <a:extLst>
            <a:ext uri="{FF2B5EF4-FFF2-40B4-BE49-F238E27FC236}">
              <a16:creationId xmlns:a16="http://schemas.microsoft.com/office/drawing/2014/main" id="{EAE8DB96-FDA6-430B-9360-F069F6320D24}"/>
            </a:ext>
          </a:extLst>
        </xdr:cNvPr>
        <xdr:cNvSpPr txBox="1"/>
      </xdr:nvSpPr>
      <xdr:spPr>
        <a:xfrm>
          <a:off x="12964169" y="1306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670" name="n_3aveValue【消防施設】&#10;有形固定資産減価償却率">
          <a:extLst>
            <a:ext uri="{FF2B5EF4-FFF2-40B4-BE49-F238E27FC236}">
              <a16:creationId xmlns:a16="http://schemas.microsoft.com/office/drawing/2014/main" id="{79CCE83A-A00E-400C-A436-A6A44BF3F210}"/>
            </a:ext>
          </a:extLst>
        </xdr:cNvPr>
        <xdr:cNvSpPr txBox="1"/>
      </xdr:nvSpPr>
      <xdr:spPr>
        <a:xfrm>
          <a:off x="12164069" y="1308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671" name="n_4aveValue【消防施設】&#10;有形固定資産減価償却率">
          <a:extLst>
            <a:ext uri="{FF2B5EF4-FFF2-40B4-BE49-F238E27FC236}">
              <a16:creationId xmlns:a16="http://schemas.microsoft.com/office/drawing/2014/main" id="{84A82388-202C-4B10-B6BE-3DFF62AF81DF}"/>
            </a:ext>
          </a:extLst>
        </xdr:cNvPr>
        <xdr:cNvSpPr txBox="1"/>
      </xdr:nvSpPr>
      <xdr:spPr>
        <a:xfrm>
          <a:off x="113544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36847</xdr:rowOff>
    </xdr:from>
    <xdr:ext cx="405111" cy="259045"/>
    <xdr:sp macro="" textlink="">
      <xdr:nvSpPr>
        <xdr:cNvPr id="672" name="n_1mainValue【消防施設】&#10;有形固定資産減価償却率">
          <a:extLst>
            <a:ext uri="{FF2B5EF4-FFF2-40B4-BE49-F238E27FC236}">
              <a16:creationId xmlns:a16="http://schemas.microsoft.com/office/drawing/2014/main" id="{5FC370C5-A2CF-4C00-B40E-FDD98FD50FAB}"/>
            </a:ext>
          </a:extLst>
        </xdr:cNvPr>
        <xdr:cNvSpPr txBox="1"/>
      </xdr:nvSpPr>
      <xdr:spPr>
        <a:xfrm>
          <a:off x="13745219"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12716</xdr:rowOff>
    </xdr:from>
    <xdr:ext cx="405111" cy="259045"/>
    <xdr:sp macro="" textlink="">
      <xdr:nvSpPr>
        <xdr:cNvPr id="673" name="n_2mainValue【消防施設】&#10;有形固定資産減価償却率">
          <a:extLst>
            <a:ext uri="{FF2B5EF4-FFF2-40B4-BE49-F238E27FC236}">
              <a16:creationId xmlns:a16="http://schemas.microsoft.com/office/drawing/2014/main" id="{D0E39CEE-AD37-436E-9FC8-269F5B4564E4}"/>
            </a:ext>
          </a:extLst>
        </xdr:cNvPr>
        <xdr:cNvSpPr txBox="1"/>
      </xdr:nvSpPr>
      <xdr:spPr>
        <a:xfrm>
          <a:off x="12964169"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674" name="n_3mainValue【消防施設】&#10;有形固定資産減価償却率">
          <a:extLst>
            <a:ext uri="{FF2B5EF4-FFF2-40B4-BE49-F238E27FC236}">
              <a16:creationId xmlns:a16="http://schemas.microsoft.com/office/drawing/2014/main" id="{9C1C1923-1635-4270-AD74-0C36962C9EBF}"/>
            </a:ext>
          </a:extLst>
        </xdr:cNvPr>
        <xdr:cNvSpPr txBox="1"/>
      </xdr:nvSpPr>
      <xdr:spPr>
        <a:xfrm>
          <a:off x="12164069" y="1361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134638</xdr:rowOff>
    </xdr:from>
    <xdr:ext cx="405111" cy="259045"/>
    <xdr:sp macro="" textlink="">
      <xdr:nvSpPr>
        <xdr:cNvPr id="675" name="n_4mainValue【消防施設】&#10;有形固定資産減価償却率">
          <a:extLst>
            <a:ext uri="{FF2B5EF4-FFF2-40B4-BE49-F238E27FC236}">
              <a16:creationId xmlns:a16="http://schemas.microsoft.com/office/drawing/2014/main" id="{EE480B6D-FE84-474A-AEEB-1AF73DDE87F6}"/>
            </a:ext>
          </a:extLst>
        </xdr:cNvPr>
        <xdr:cNvSpPr txBox="1"/>
      </xdr:nvSpPr>
      <xdr:spPr>
        <a:xfrm>
          <a:off x="113544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FBF3DF27-AA1E-45CE-9F90-30C692D48BB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0709258-4E0A-449A-95A9-787A4DC0E34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4CE8A696-E3EC-412C-B3B0-1B49B007049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C03B210-A6C7-492F-A04A-269D6C23BFE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FF3B8B3A-E6F0-4DCB-A65A-E443F955E86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F20B1E2-D4E5-40BB-A672-0839AA56D8BB}"/>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AE0EEF28-1165-4054-949E-430D66618D9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29CDA77-3611-429D-B7E3-D7C0836487C6}"/>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2D059CAC-EB56-4E10-BD5F-542E0703A5A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6A80E3E-8282-4D82-AECA-F6AA812EFFA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D4F287B0-7E16-4393-98F2-770B61C32668}"/>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C3B8D7DD-E4E8-448A-B705-54FE967014F7}"/>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63985069-4640-4E7B-B833-8E836E845127}"/>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ED42A69E-99BB-4BAF-B360-2C551CD887C4}"/>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9DB24C6C-6296-4CE1-A8D5-0BBC03D325A0}"/>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93F95AB9-5B83-44E7-887E-F96B38300B00}"/>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B18BB5AD-2051-4D06-A250-7F3FA06C5BE5}"/>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39C7AD6E-D49D-432D-875E-EDEF52785327}"/>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9DD982E4-1425-403B-A815-ECA97427220B}"/>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54F28B64-3DE6-4A69-8785-8F0089D70913}"/>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BA02ACF3-E974-447C-9DAE-A4B1934994F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174ADA27-E578-41BC-BAC5-AEDBE9CE302D}"/>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22583CB1-4856-4B90-849A-3A543E4F4F63}"/>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699" name="直線コネクタ 698">
          <a:extLst>
            <a:ext uri="{FF2B5EF4-FFF2-40B4-BE49-F238E27FC236}">
              <a16:creationId xmlns:a16="http://schemas.microsoft.com/office/drawing/2014/main" id="{403BBE09-676D-4B97-A1A0-B09A89B6069E}"/>
            </a:ext>
          </a:extLst>
        </xdr:cNvPr>
        <xdr:cNvCxnSpPr/>
      </xdr:nvCxnSpPr>
      <xdr:spPr>
        <a:xfrm flipV="1">
          <a:off x="19954239" y="12527153"/>
          <a:ext cx="0" cy="15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0" name="【消防施設】&#10;一人当たり面積最小値テキスト">
          <a:extLst>
            <a:ext uri="{FF2B5EF4-FFF2-40B4-BE49-F238E27FC236}">
              <a16:creationId xmlns:a16="http://schemas.microsoft.com/office/drawing/2014/main" id="{156147EC-4DB6-4FF5-B282-C37C65953373}"/>
            </a:ext>
          </a:extLst>
        </xdr:cNvPr>
        <xdr:cNvSpPr txBox="1"/>
      </xdr:nvSpPr>
      <xdr:spPr>
        <a:xfrm>
          <a:off x="19992975" y="1404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1" name="直線コネクタ 700">
          <a:extLst>
            <a:ext uri="{FF2B5EF4-FFF2-40B4-BE49-F238E27FC236}">
              <a16:creationId xmlns:a16="http://schemas.microsoft.com/office/drawing/2014/main" id="{86169ED1-E15A-4A40-9E5F-0FFDA17DD17B}"/>
            </a:ext>
          </a:extLst>
        </xdr:cNvPr>
        <xdr:cNvCxnSpPr/>
      </xdr:nvCxnSpPr>
      <xdr:spPr>
        <a:xfrm>
          <a:off x="19878675" y="14038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2" name="【消防施設】&#10;一人当たり面積最大値テキスト">
          <a:extLst>
            <a:ext uri="{FF2B5EF4-FFF2-40B4-BE49-F238E27FC236}">
              <a16:creationId xmlns:a16="http://schemas.microsoft.com/office/drawing/2014/main" id="{9E37677C-A529-4BBD-882A-D07193F804CA}"/>
            </a:ext>
          </a:extLst>
        </xdr:cNvPr>
        <xdr:cNvSpPr txBox="1"/>
      </xdr:nvSpPr>
      <xdr:spPr>
        <a:xfrm>
          <a:off x="19992975" y="1231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3" name="直線コネクタ 702">
          <a:extLst>
            <a:ext uri="{FF2B5EF4-FFF2-40B4-BE49-F238E27FC236}">
              <a16:creationId xmlns:a16="http://schemas.microsoft.com/office/drawing/2014/main" id="{8A134087-EE87-4913-98CD-2D2FC16E2E49}"/>
            </a:ext>
          </a:extLst>
        </xdr:cNvPr>
        <xdr:cNvCxnSpPr/>
      </xdr:nvCxnSpPr>
      <xdr:spPr>
        <a:xfrm>
          <a:off x="19878675" y="125271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704" name="【消防施設】&#10;一人当たり面積平均値テキスト">
          <a:extLst>
            <a:ext uri="{FF2B5EF4-FFF2-40B4-BE49-F238E27FC236}">
              <a16:creationId xmlns:a16="http://schemas.microsoft.com/office/drawing/2014/main" id="{6AF59840-941C-49DD-869A-E3EF89823F11}"/>
            </a:ext>
          </a:extLst>
        </xdr:cNvPr>
        <xdr:cNvSpPr txBox="1"/>
      </xdr:nvSpPr>
      <xdr:spPr>
        <a:xfrm>
          <a:off x="19992975" y="13754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5" name="フローチャート: 判断 704">
          <a:extLst>
            <a:ext uri="{FF2B5EF4-FFF2-40B4-BE49-F238E27FC236}">
              <a16:creationId xmlns:a16="http://schemas.microsoft.com/office/drawing/2014/main" id="{0D768FE5-90B3-40F3-BCFD-65A16AC3CE99}"/>
            </a:ext>
          </a:extLst>
        </xdr:cNvPr>
        <xdr:cNvSpPr/>
      </xdr:nvSpPr>
      <xdr:spPr>
        <a:xfrm>
          <a:off x="19897725" y="13893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6" name="フローチャート: 判断 705">
          <a:extLst>
            <a:ext uri="{FF2B5EF4-FFF2-40B4-BE49-F238E27FC236}">
              <a16:creationId xmlns:a16="http://schemas.microsoft.com/office/drawing/2014/main" id="{CAA63645-A70D-4E4B-9FFA-513923D92099}"/>
            </a:ext>
          </a:extLst>
        </xdr:cNvPr>
        <xdr:cNvSpPr/>
      </xdr:nvSpPr>
      <xdr:spPr>
        <a:xfrm>
          <a:off x="19154775" y="13894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131699</xdr:rowOff>
    </xdr:from>
    <xdr:to>
      <xdr:col>107</xdr:col>
      <xdr:colOff>101600</xdr:colOff>
      <xdr:row>86</xdr:row>
      <xdr:rowOff>61849</xdr:rowOff>
    </xdr:to>
    <xdr:sp macro="" textlink="">
      <xdr:nvSpPr>
        <xdr:cNvPr id="707" name="フローチャート: 判断 706">
          <a:extLst>
            <a:ext uri="{FF2B5EF4-FFF2-40B4-BE49-F238E27FC236}">
              <a16:creationId xmlns:a16="http://schemas.microsoft.com/office/drawing/2014/main" id="{C3E2B4BA-D3FC-4172-A312-AE4952D871D0}"/>
            </a:ext>
          </a:extLst>
        </xdr:cNvPr>
        <xdr:cNvSpPr/>
      </xdr:nvSpPr>
      <xdr:spPr>
        <a:xfrm>
          <a:off x="18345150" y="13904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708" name="フローチャート: 判断 707">
          <a:extLst>
            <a:ext uri="{FF2B5EF4-FFF2-40B4-BE49-F238E27FC236}">
              <a16:creationId xmlns:a16="http://schemas.microsoft.com/office/drawing/2014/main" id="{F9960421-ED60-46C5-A8A1-6632B27F2659}"/>
            </a:ext>
          </a:extLst>
        </xdr:cNvPr>
        <xdr:cNvSpPr/>
      </xdr:nvSpPr>
      <xdr:spPr>
        <a:xfrm>
          <a:off x="17554575" y="138099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10540</xdr:rowOff>
    </xdr:from>
    <xdr:to>
      <xdr:col>98</xdr:col>
      <xdr:colOff>38100</xdr:colOff>
      <xdr:row>85</xdr:row>
      <xdr:rowOff>112140</xdr:rowOff>
    </xdr:to>
    <xdr:sp macro="" textlink="">
      <xdr:nvSpPr>
        <xdr:cNvPr id="709" name="フローチャート: 判断 708">
          <a:extLst>
            <a:ext uri="{FF2B5EF4-FFF2-40B4-BE49-F238E27FC236}">
              <a16:creationId xmlns:a16="http://schemas.microsoft.com/office/drawing/2014/main" id="{C7530143-7FDB-430B-B3EC-BE6E21016E2D}"/>
            </a:ext>
          </a:extLst>
        </xdr:cNvPr>
        <xdr:cNvSpPr/>
      </xdr:nvSpPr>
      <xdr:spPr>
        <a:xfrm>
          <a:off x="16754475" y="137805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7198326-94BC-460E-ADB2-7916AB20E44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93DD1DD-0CCF-4744-BBA9-226385E3965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B7CF354-1C6F-4178-813E-3BF01AA79112}"/>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7589F39-2D01-4380-81AC-EB0E52B2517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58CF334-CDA3-4EF1-A18D-C82EC3BEF8F5}"/>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15112</xdr:rowOff>
    </xdr:from>
    <xdr:to>
      <xdr:col>116</xdr:col>
      <xdr:colOff>114300</xdr:colOff>
      <xdr:row>86</xdr:row>
      <xdr:rowOff>116712</xdr:rowOff>
    </xdr:to>
    <xdr:sp macro="" textlink="">
      <xdr:nvSpPr>
        <xdr:cNvPr id="715" name="楕円 714">
          <a:extLst>
            <a:ext uri="{FF2B5EF4-FFF2-40B4-BE49-F238E27FC236}">
              <a16:creationId xmlns:a16="http://schemas.microsoft.com/office/drawing/2014/main" id="{B4EEBD31-F0E0-44CE-8F88-3A9ED3EDFC18}"/>
            </a:ext>
          </a:extLst>
        </xdr:cNvPr>
        <xdr:cNvSpPr/>
      </xdr:nvSpPr>
      <xdr:spPr>
        <a:xfrm>
          <a:off x="19897725" y="139470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101489</xdr:rowOff>
    </xdr:from>
    <xdr:ext cx="469744" cy="259045"/>
    <xdr:sp macro="" textlink="">
      <xdr:nvSpPr>
        <xdr:cNvPr id="716" name="【消防施設】&#10;一人当たり面積該当値テキスト">
          <a:extLst>
            <a:ext uri="{FF2B5EF4-FFF2-40B4-BE49-F238E27FC236}">
              <a16:creationId xmlns:a16="http://schemas.microsoft.com/office/drawing/2014/main" id="{4F51D384-DEF9-41F9-8D29-78019C8A44D0}"/>
            </a:ext>
          </a:extLst>
        </xdr:cNvPr>
        <xdr:cNvSpPr txBox="1"/>
      </xdr:nvSpPr>
      <xdr:spPr>
        <a:xfrm>
          <a:off x="19992975" y="138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17018</xdr:rowOff>
    </xdr:from>
    <xdr:to>
      <xdr:col>112</xdr:col>
      <xdr:colOff>38100</xdr:colOff>
      <xdr:row>86</xdr:row>
      <xdr:rowOff>118618</xdr:rowOff>
    </xdr:to>
    <xdr:sp macro="" textlink="">
      <xdr:nvSpPr>
        <xdr:cNvPr id="717" name="楕円 716">
          <a:extLst>
            <a:ext uri="{FF2B5EF4-FFF2-40B4-BE49-F238E27FC236}">
              <a16:creationId xmlns:a16="http://schemas.microsoft.com/office/drawing/2014/main" id="{C5745007-C031-4A89-B974-398B97857A96}"/>
            </a:ext>
          </a:extLst>
        </xdr:cNvPr>
        <xdr:cNvSpPr/>
      </xdr:nvSpPr>
      <xdr:spPr>
        <a:xfrm>
          <a:off x="19154775" y="139520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65912</xdr:rowOff>
    </xdr:from>
    <xdr:to>
      <xdr:col>116</xdr:col>
      <xdr:colOff>63500</xdr:colOff>
      <xdr:row>86</xdr:row>
      <xdr:rowOff>67818</xdr:rowOff>
    </xdr:to>
    <xdr:cxnSp macro="">
      <xdr:nvCxnSpPr>
        <xdr:cNvPr id="718" name="直線コネクタ 717">
          <a:extLst>
            <a:ext uri="{FF2B5EF4-FFF2-40B4-BE49-F238E27FC236}">
              <a16:creationId xmlns:a16="http://schemas.microsoft.com/office/drawing/2014/main" id="{CAB64947-715A-4673-B2FC-D5A78531AD72}"/>
            </a:ext>
          </a:extLst>
        </xdr:cNvPr>
        <xdr:cNvCxnSpPr/>
      </xdr:nvCxnSpPr>
      <xdr:spPr>
        <a:xfrm flipV="1">
          <a:off x="19202400" y="1400416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18542</xdr:rowOff>
    </xdr:from>
    <xdr:to>
      <xdr:col>107</xdr:col>
      <xdr:colOff>101600</xdr:colOff>
      <xdr:row>86</xdr:row>
      <xdr:rowOff>120142</xdr:rowOff>
    </xdr:to>
    <xdr:sp macro="" textlink="">
      <xdr:nvSpPr>
        <xdr:cNvPr id="719" name="楕円 718">
          <a:extLst>
            <a:ext uri="{FF2B5EF4-FFF2-40B4-BE49-F238E27FC236}">
              <a16:creationId xmlns:a16="http://schemas.microsoft.com/office/drawing/2014/main" id="{9BB8E70F-475E-46C9-B922-7BDFB61F671C}"/>
            </a:ext>
          </a:extLst>
        </xdr:cNvPr>
        <xdr:cNvSpPr/>
      </xdr:nvSpPr>
      <xdr:spPr>
        <a:xfrm>
          <a:off x="18345150" y="139536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67818</xdr:rowOff>
    </xdr:from>
    <xdr:to>
      <xdr:col>111</xdr:col>
      <xdr:colOff>177800</xdr:colOff>
      <xdr:row>86</xdr:row>
      <xdr:rowOff>69342</xdr:rowOff>
    </xdr:to>
    <xdr:cxnSp macro="">
      <xdr:nvCxnSpPr>
        <xdr:cNvPr id="720" name="直線コネクタ 719">
          <a:extLst>
            <a:ext uri="{FF2B5EF4-FFF2-40B4-BE49-F238E27FC236}">
              <a16:creationId xmlns:a16="http://schemas.microsoft.com/office/drawing/2014/main" id="{AC84E1ED-B75E-4213-BAA6-CBBC6F876635}"/>
            </a:ext>
          </a:extLst>
        </xdr:cNvPr>
        <xdr:cNvCxnSpPr/>
      </xdr:nvCxnSpPr>
      <xdr:spPr>
        <a:xfrm flipV="1">
          <a:off x="18392775" y="13999718"/>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156463</xdr:rowOff>
    </xdr:from>
    <xdr:to>
      <xdr:col>102</xdr:col>
      <xdr:colOff>165100</xdr:colOff>
      <xdr:row>86</xdr:row>
      <xdr:rowOff>86613</xdr:rowOff>
    </xdr:to>
    <xdr:sp macro="" textlink="">
      <xdr:nvSpPr>
        <xdr:cNvPr id="721" name="楕円 720">
          <a:extLst>
            <a:ext uri="{FF2B5EF4-FFF2-40B4-BE49-F238E27FC236}">
              <a16:creationId xmlns:a16="http://schemas.microsoft.com/office/drawing/2014/main" id="{5AADDE17-0965-4088-9998-579963EA4BDB}"/>
            </a:ext>
          </a:extLst>
        </xdr:cNvPr>
        <xdr:cNvSpPr/>
      </xdr:nvSpPr>
      <xdr:spPr>
        <a:xfrm>
          <a:off x="17554575" y="139327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35813</xdr:rowOff>
    </xdr:from>
    <xdr:to>
      <xdr:col>107</xdr:col>
      <xdr:colOff>50800</xdr:colOff>
      <xdr:row>86</xdr:row>
      <xdr:rowOff>69342</xdr:rowOff>
    </xdr:to>
    <xdr:cxnSp macro="">
      <xdr:nvCxnSpPr>
        <xdr:cNvPr id="722" name="直線コネクタ 721">
          <a:extLst>
            <a:ext uri="{FF2B5EF4-FFF2-40B4-BE49-F238E27FC236}">
              <a16:creationId xmlns:a16="http://schemas.microsoft.com/office/drawing/2014/main" id="{8A9F76EE-F7F7-4009-A5F0-B705BD38B376}"/>
            </a:ext>
          </a:extLst>
        </xdr:cNvPr>
        <xdr:cNvCxnSpPr/>
      </xdr:nvCxnSpPr>
      <xdr:spPr>
        <a:xfrm>
          <a:off x="17602200" y="13970888"/>
          <a:ext cx="790575"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159131</xdr:rowOff>
    </xdr:from>
    <xdr:to>
      <xdr:col>98</xdr:col>
      <xdr:colOff>38100</xdr:colOff>
      <xdr:row>86</xdr:row>
      <xdr:rowOff>89281</xdr:rowOff>
    </xdr:to>
    <xdr:sp macro="" textlink="">
      <xdr:nvSpPr>
        <xdr:cNvPr id="723" name="楕円 722">
          <a:extLst>
            <a:ext uri="{FF2B5EF4-FFF2-40B4-BE49-F238E27FC236}">
              <a16:creationId xmlns:a16="http://schemas.microsoft.com/office/drawing/2014/main" id="{88A12430-4A34-46C1-9531-4EDA17431E04}"/>
            </a:ext>
          </a:extLst>
        </xdr:cNvPr>
        <xdr:cNvSpPr/>
      </xdr:nvSpPr>
      <xdr:spPr>
        <a:xfrm>
          <a:off x="16754475" y="139354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35813</xdr:rowOff>
    </xdr:from>
    <xdr:to>
      <xdr:col>102</xdr:col>
      <xdr:colOff>114300</xdr:colOff>
      <xdr:row>86</xdr:row>
      <xdr:rowOff>38481</xdr:rowOff>
    </xdr:to>
    <xdr:cxnSp macro="">
      <xdr:nvCxnSpPr>
        <xdr:cNvPr id="724" name="直線コネクタ 723">
          <a:extLst>
            <a:ext uri="{FF2B5EF4-FFF2-40B4-BE49-F238E27FC236}">
              <a16:creationId xmlns:a16="http://schemas.microsoft.com/office/drawing/2014/main" id="{718822F4-D282-4600-8552-B2AA1DE7F35D}"/>
            </a:ext>
          </a:extLst>
        </xdr:cNvPr>
        <xdr:cNvCxnSpPr/>
      </xdr:nvCxnSpPr>
      <xdr:spPr>
        <a:xfrm flipV="1">
          <a:off x="16802100" y="13970888"/>
          <a:ext cx="8001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725" name="n_1aveValue【消防施設】&#10;一人当たり面積">
          <a:extLst>
            <a:ext uri="{FF2B5EF4-FFF2-40B4-BE49-F238E27FC236}">
              <a16:creationId xmlns:a16="http://schemas.microsoft.com/office/drawing/2014/main" id="{D067207F-341F-419D-9BBE-949EB1613B70}"/>
            </a:ext>
          </a:extLst>
        </xdr:cNvPr>
        <xdr:cNvSpPr txBox="1"/>
      </xdr:nvSpPr>
      <xdr:spPr>
        <a:xfrm>
          <a:off x="18983402" y="136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78376</xdr:rowOff>
    </xdr:from>
    <xdr:ext cx="469744" cy="259045"/>
    <xdr:sp macro="" textlink="">
      <xdr:nvSpPr>
        <xdr:cNvPr id="726" name="n_2aveValue【消防施設】&#10;一人当たり面積">
          <a:extLst>
            <a:ext uri="{FF2B5EF4-FFF2-40B4-BE49-F238E27FC236}">
              <a16:creationId xmlns:a16="http://schemas.microsoft.com/office/drawing/2014/main" id="{751966E9-14B2-4B2C-82F4-01A993ED817C}"/>
            </a:ext>
          </a:extLst>
        </xdr:cNvPr>
        <xdr:cNvSpPr txBox="1"/>
      </xdr:nvSpPr>
      <xdr:spPr>
        <a:xfrm>
          <a:off x="18183302"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727" name="n_3aveValue【消防施設】&#10;一人当たり面積">
          <a:extLst>
            <a:ext uri="{FF2B5EF4-FFF2-40B4-BE49-F238E27FC236}">
              <a16:creationId xmlns:a16="http://schemas.microsoft.com/office/drawing/2014/main" id="{5B146903-12BC-4C7F-BEC7-5B425A78B0FC}"/>
            </a:ext>
          </a:extLst>
        </xdr:cNvPr>
        <xdr:cNvSpPr txBox="1"/>
      </xdr:nvSpPr>
      <xdr:spPr>
        <a:xfrm>
          <a:off x="17383202"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128667</xdr:rowOff>
    </xdr:from>
    <xdr:ext cx="469744" cy="259045"/>
    <xdr:sp macro="" textlink="">
      <xdr:nvSpPr>
        <xdr:cNvPr id="728" name="n_4aveValue【消防施設】&#10;一人当たり面積">
          <a:extLst>
            <a:ext uri="{FF2B5EF4-FFF2-40B4-BE49-F238E27FC236}">
              <a16:creationId xmlns:a16="http://schemas.microsoft.com/office/drawing/2014/main" id="{30472DC6-7EAA-4C7C-A1A7-4658DA550572}"/>
            </a:ext>
          </a:extLst>
        </xdr:cNvPr>
        <xdr:cNvSpPr txBox="1"/>
      </xdr:nvSpPr>
      <xdr:spPr>
        <a:xfrm>
          <a:off x="16592627" y="135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109745</xdr:rowOff>
    </xdr:from>
    <xdr:ext cx="469744" cy="259045"/>
    <xdr:sp macro="" textlink="">
      <xdr:nvSpPr>
        <xdr:cNvPr id="729" name="n_1mainValue【消防施設】&#10;一人当たり面積">
          <a:extLst>
            <a:ext uri="{FF2B5EF4-FFF2-40B4-BE49-F238E27FC236}">
              <a16:creationId xmlns:a16="http://schemas.microsoft.com/office/drawing/2014/main" id="{DB28EC6A-EE5D-4045-B09D-0CAF3F8F56B3}"/>
            </a:ext>
          </a:extLst>
        </xdr:cNvPr>
        <xdr:cNvSpPr txBox="1"/>
      </xdr:nvSpPr>
      <xdr:spPr>
        <a:xfrm>
          <a:off x="18983402"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111269</xdr:rowOff>
    </xdr:from>
    <xdr:ext cx="469744" cy="259045"/>
    <xdr:sp macro="" textlink="">
      <xdr:nvSpPr>
        <xdr:cNvPr id="730" name="n_2mainValue【消防施設】&#10;一人当たり面積">
          <a:extLst>
            <a:ext uri="{FF2B5EF4-FFF2-40B4-BE49-F238E27FC236}">
              <a16:creationId xmlns:a16="http://schemas.microsoft.com/office/drawing/2014/main" id="{D7787B66-EDCE-407C-BF51-9C7D572256BB}"/>
            </a:ext>
          </a:extLst>
        </xdr:cNvPr>
        <xdr:cNvSpPr txBox="1"/>
      </xdr:nvSpPr>
      <xdr:spPr>
        <a:xfrm>
          <a:off x="18183302" y="140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77740</xdr:rowOff>
    </xdr:from>
    <xdr:ext cx="469744" cy="259045"/>
    <xdr:sp macro="" textlink="">
      <xdr:nvSpPr>
        <xdr:cNvPr id="731" name="n_3mainValue【消防施設】&#10;一人当たり面積">
          <a:extLst>
            <a:ext uri="{FF2B5EF4-FFF2-40B4-BE49-F238E27FC236}">
              <a16:creationId xmlns:a16="http://schemas.microsoft.com/office/drawing/2014/main" id="{85F5621D-DEB6-4937-AD9A-9EEE43F108E1}"/>
            </a:ext>
          </a:extLst>
        </xdr:cNvPr>
        <xdr:cNvSpPr txBox="1"/>
      </xdr:nvSpPr>
      <xdr:spPr>
        <a:xfrm>
          <a:off x="17383202" y="1401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80408</xdr:rowOff>
    </xdr:from>
    <xdr:ext cx="469744" cy="259045"/>
    <xdr:sp macro="" textlink="">
      <xdr:nvSpPr>
        <xdr:cNvPr id="732" name="n_4mainValue【消防施設】&#10;一人当たり面積">
          <a:extLst>
            <a:ext uri="{FF2B5EF4-FFF2-40B4-BE49-F238E27FC236}">
              <a16:creationId xmlns:a16="http://schemas.microsoft.com/office/drawing/2014/main" id="{7C2BA4B9-6A5B-4042-8C67-94D598B4468D}"/>
            </a:ext>
          </a:extLst>
        </xdr:cNvPr>
        <xdr:cNvSpPr txBox="1"/>
      </xdr:nvSpPr>
      <xdr:spPr>
        <a:xfrm>
          <a:off x="16592627" y="1401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F370FC89-34A1-4139-BC47-9BAC3436F35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474D79A-2847-475C-AF2B-E1E7A4552044}"/>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E56167E5-32C8-4530-87D8-8095CE49F02D}"/>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76A18192-D3CF-46A9-8EE5-7C1CB768027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3191509F-7F69-4D7D-82B3-1D03BF00558C}"/>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32EB7B8-C0EA-406E-8531-3E854701E21E}"/>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E71010B9-72D3-4126-AA59-A372342C4E7F}"/>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98FDAE04-F5A3-44C9-B7EC-3EA00C07ACA9}"/>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976B2A10-7009-4E4A-BFDF-86792A58180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FF1406F9-5330-44DC-9BAF-EA70F7AD436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14C76B81-AC06-4239-8CB7-C79446E753A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3DF1A3FE-5D93-4091-9CDD-B1FBE925C699}"/>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5C3466B1-01BA-4394-83D1-0530DB9FBB8F}"/>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95BD61F0-49F0-48B8-AF99-56CB11BB8A11}"/>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B62E4D77-EF56-4A19-92FE-95DB729E9B4C}"/>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07A92479-8A39-4DC9-BA7F-32AB299FFD68}"/>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500C96FE-0EB3-4365-8949-02B805B020F4}"/>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81B2E848-C853-46D0-8D0F-B13C48C229DA}"/>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2FF0904A-45F3-4C8E-8993-FF56BD7545E0}"/>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4DB31E72-EC16-4812-BE1D-AAD80503AB68}"/>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FEE2DD7E-538C-4BE2-9451-FC254DFD5A5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6DA8F277-3D28-4C70-A06D-D5F74B79E861}"/>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1B57DF3B-E88D-48B1-8B63-320774FE3770}"/>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F3B64C6-4F94-401C-BA15-A99AF347B87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82B9E55B-A1FA-40AD-91D1-8C99F0A353B6}"/>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8" name="直線コネクタ 757">
          <a:extLst>
            <a:ext uri="{FF2B5EF4-FFF2-40B4-BE49-F238E27FC236}">
              <a16:creationId xmlns:a16="http://schemas.microsoft.com/office/drawing/2014/main" id="{C071C2B2-5B66-480C-8B43-780BA293FCDB}"/>
            </a:ext>
          </a:extLst>
        </xdr:cNvPr>
        <xdr:cNvCxnSpPr/>
      </xdr:nvCxnSpPr>
      <xdr:spPr>
        <a:xfrm flipV="1">
          <a:off x="14696439" y="1626597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a:extLst>
            <a:ext uri="{FF2B5EF4-FFF2-40B4-BE49-F238E27FC236}">
              <a16:creationId xmlns:a16="http://schemas.microsoft.com/office/drawing/2014/main" id="{3E5559B6-7C82-48D1-BAF9-BD52265FB4E6}"/>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a:extLst>
            <a:ext uri="{FF2B5EF4-FFF2-40B4-BE49-F238E27FC236}">
              <a16:creationId xmlns:a16="http://schemas.microsoft.com/office/drawing/2014/main" id="{977B84E1-F939-4D33-B9CA-8FE6BD8D8485}"/>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1" name="【庁舎】&#10;有形固定資産減価償却率最大値テキスト">
          <a:extLst>
            <a:ext uri="{FF2B5EF4-FFF2-40B4-BE49-F238E27FC236}">
              <a16:creationId xmlns:a16="http://schemas.microsoft.com/office/drawing/2014/main" id="{89433B24-3654-40AC-BFAD-8343195DF873}"/>
            </a:ext>
          </a:extLst>
        </xdr:cNvPr>
        <xdr:cNvSpPr txBox="1"/>
      </xdr:nvSpPr>
      <xdr:spPr>
        <a:xfrm>
          <a:off x="14735175" y="16041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2" name="直線コネクタ 761">
          <a:extLst>
            <a:ext uri="{FF2B5EF4-FFF2-40B4-BE49-F238E27FC236}">
              <a16:creationId xmlns:a16="http://schemas.microsoft.com/office/drawing/2014/main" id="{6853DA09-A8E0-43FE-AA9E-3319272D447D}"/>
            </a:ext>
          </a:extLst>
        </xdr:cNvPr>
        <xdr:cNvCxnSpPr/>
      </xdr:nvCxnSpPr>
      <xdr:spPr>
        <a:xfrm>
          <a:off x="14611350" y="162659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763" name="【庁舎】&#10;有形固定資産減価償却率平均値テキスト">
          <a:extLst>
            <a:ext uri="{FF2B5EF4-FFF2-40B4-BE49-F238E27FC236}">
              <a16:creationId xmlns:a16="http://schemas.microsoft.com/office/drawing/2014/main" id="{7528ACB7-09EE-4951-9DE3-5C68143AE460}"/>
            </a:ext>
          </a:extLst>
        </xdr:cNvPr>
        <xdr:cNvSpPr txBox="1"/>
      </xdr:nvSpPr>
      <xdr:spPr>
        <a:xfrm>
          <a:off x="14735175" y="168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4" name="フローチャート: 判断 763">
          <a:extLst>
            <a:ext uri="{FF2B5EF4-FFF2-40B4-BE49-F238E27FC236}">
              <a16:creationId xmlns:a16="http://schemas.microsoft.com/office/drawing/2014/main" id="{FEA22E9A-0213-42B2-9649-2CFDFF08BDE3}"/>
            </a:ext>
          </a:extLst>
        </xdr:cNvPr>
        <xdr:cNvSpPr/>
      </xdr:nvSpPr>
      <xdr:spPr>
        <a:xfrm>
          <a:off x="14649450" y="169857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5" name="フローチャート: 判断 764">
          <a:extLst>
            <a:ext uri="{FF2B5EF4-FFF2-40B4-BE49-F238E27FC236}">
              <a16:creationId xmlns:a16="http://schemas.microsoft.com/office/drawing/2014/main" id="{766BEBC6-2938-48B7-81F9-620EFCFC848D}"/>
            </a:ext>
          </a:extLst>
        </xdr:cNvPr>
        <xdr:cNvSpPr/>
      </xdr:nvSpPr>
      <xdr:spPr>
        <a:xfrm>
          <a:off x="13887450" y="170332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66" name="フローチャート: 判断 765">
          <a:extLst>
            <a:ext uri="{FF2B5EF4-FFF2-40B4-BE49-F238E27FC236}">
              <a16:creationId xmlns:a16="http://schemas.microsoft.com/office/drawing/2014/main" id="{CE048FA3-128F-430A-8D36-6A4AA4159B1E}"/>
            </a:ext>
          </a:extLst>
        </xdr:cNvPr>
        <xdr:cNvSpPr/>
      </xdr:nvSpPr>
      <xdr:spPr>
        <a:xfrm>
          <a:off x="13096875" y="171850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67" name="フローチャート: 判断 766">
          <a:extLst>
            <a:ext uri="{FF2B5EF4-FFF2-40B4-BE49-F238E27FC236}">
              <a16:creationId xmlns:a16="http://schemas.microsoft.com/office/drawing/2014/main" id="{0C30EB43-A22A-44F7-B7D1-ABE68BDA7ABB}"/>
            </a:ext>
          </a:extLst>
        </xdr:cNvPr>
        <xdr:cNvSpPr/>
      </xdr:nvSpPr>
      <xdr:spPr>
        <a:xfrm>
          <a:off x="12296775" y="172666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768" name="フローチャート: 判断 767">
          <a:extLst>
            <a:ext uri="{FF2B5EF4-FFF2-40B4-BE49-F238E27FC236}">
              <a16:creationId xmlns:a16="http://schemas.microsoft.com/office/drawing/2014/main" id="{18CC0B63-5576-45C1-A3FB-0CAA50331DE9}"/>
            </a:ext>
          </a:extLst>
        </xdr:cNvPr>
        <xdr:cNvSpPr/>
      </xdr:nvSpPr>
      <xdr:spPr>
        <a:xfrm>
          <a:off x="11487150" y="17229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EEF8563-6342-4DFD-9F8C-5A0F32A5A0D8}"/>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8584AB1-FD20-4F2C-A930-BA35E40FF25F}"/>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098AA3C-18F3-451D-B2DB-F9F9E9A9F5B4}"/>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AFC111E-577B-41C3-9685-155B84132A9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171A682-B85D-422D-81F1-D114D4985E0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774" name="楕円 773">
          <a:extLst>
            <a:ext uri="{FF2B5EF4-FFF2-40B4-BE49-F238E27FC236}">
              <a16:creationId xmlns:a16="http://schemas.microsoft.com/office/drawing/2014/main" id="{50179C10-2C12-4741-96DF-B880E192C473}"/>
            </a:ext>
          </a:extLst>
        </xdr:cNvPr>
        <xdr:cNvSpPr/>
      </xdr:nvSpPr>
      <xdr:spPr>
        <a:xfrm>
          <a:off x="14649450" y="17544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775" name="【庁舎】&#10;有形固定資産減価償却率該当値テキスト">
          <a:extLst>
            <a:ext uri="{FF2B5EF4-FFF2-40B4-BE49-F238E27FC236}">
              <a16:creationId xmlns:a16="http://schemas.microsoft.com/office/drawing/2014/main" id="{298B8F15-DA51-4A6D-99F4-E984C8A8F266}"/>
            </a:ext>
          </a:extLst>
        </xdr:cNvPr>
        <xdr:cNvSpPr txBox="1"/>
      </xdr:nvSpPr>
      <xdr:spPr>
        <a:xfrm>
          <a:off x="14735175" y="175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76" name="楕円 775">
          <a:extLst>
            <a:ext uri="{FF2B5EF4-FFF2-40B4-BE49-F238E27FC236}">
              <a16:creationId xmlns:a16="http://schemas.microsoft.com/office/drawing/2014/main" id="{7C524B64-C03C-4A20-95DB-6707011A9AB7}"/>
            </a:ext>
          </a:extLst>
        </xdr:cNvPr>
        <xdr:cNvSpPr/>
      </xdr:nvSpPr>
      <xdr:spPr>
        <a:xfrm>
          <a:off x="13887450" y="17527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107224</xdr:rowOff>
    </xdr:to>
    <xdr:cxnSp macro="">
      <xdr:nvCxnSpPr>
        <xdr:cNvPr id="777" name="直線コネクタ 776">
          <a:extLst>
            <a:ext uri="{FF2B5EF4-FFF2-40B4-BE49-F238E27FC236}">
              <a16:creationId xmlns:a16="http://schemas.microsoft.com/office/drawing/2014/main" id="{D933484F-7E35-48CC-9CB6-325228EE5E1C}"/>
            </a:ext>
          </a:extLst>
        </xdr:cNvPr>
        <xdr:cNvCxnSpPr/>
      </xdr:nvCxnSpPr>
      <xdr:spPr>
        <a:xfrm>
          <a:off x="13935075" y="17575620"/>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778" name="楕円 777">
          <a:extLst>
            <a:ext uri="{FF2B5EF4-FFF2-40B4-BE49-F238E27FC236}">
              <a16:creationId xmlns:a16="http://schemas.microsoft.com/office/drawing/2014/main" id="{BDA30474-7368-47C7-A23D-DFE405194AFC}"/>
            </a:ext>
          </a:extLst>
        </xdr:cNvPr>
        <xdr:cNvSpPr/>
      </xdr:nvSpPr>
      <xdr:spPr>
        <a:xfrm>
          <a:off x="13096875" y="17514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90895</xdr:rowOff>
    </xdr:to>
    <xdr:cxnSp macro="">
      <xdr:nvCxnSpPr>
        <xdr:cNvPr id="779" name="直線コネクタ 778">
          <a:extLst>
            <a:ext uri="{FF2B5EF4-FFF2-40B4-BE49-F238E27FC236}">
              <a16:creationId xmlns:a16="http://schemas.microsoft.com/office/drawing/2014/main" id="{EC28EA81-C102-41D8-BA31-6C6A6D2BD13F}"/>
            </a:ext>
          </a:extLst>
        </xdr:cNvPr>
        <xdr:cNvCxnSpPr/>
      </xdr:nvCxnSpPr>
      <xdr:spPr>
        <a:xfrm>
          <a:off x="13144500" y="17562468"/>
          <a:ext cx="790575"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0" name="楕円 779">
          <a:extLst>
            <a:ext uri="{FF2B5EF4-FFF2-40B4-BE49-F238E27FC236}">
              <a16:creationId xmlns:a16="http://schemas.microsoft.com/office/drawing/2014/main" id="{4BEB72A1-75BE-47AF-9901-EA01FDE0FB70}"/>
            </a:ext>
          </a:extLst>
        </xdr:cNvPr>
        <xdr:cNvSpPr/>
      </xdr:nvSpPr>
      <xdr:spPr>
        <a:xfrm>
          <a:off x="12296775" y="174968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74568</xdr:rowOff>
    </xdr:to>
    <xdr:cxnSp macro="">
      <xdr:nvCxnSpPr>
        <xdr:cNvPr id="781" name="直線コネクタ 780">
          <a:extLst>
            <a:ext uri="{FF2B5EF4-FFF2-40B4-BE49-F238E27FC236}">
              <a16:creationId xmlns:a16="http://schemas.microsoft.com/office/drawing/2014/main" id="{FC9F7061-81CD-475E-9554-C7FDE4999485}"/>
            </a:ext>
          </a:extLst>
        </xdr:cNvPr>
        <xdr:cNvCxnSpPr/>
      </xdr:nvCxnSpPr>
      <xdr:spPr>
        <a:xfrm>
          <a:off x="12344400" y="17544506"/>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782" name="楕円 781">
          <a:extLst>
            <a:ext uri="{FF2B5EF4-FFF2-40B4-BE49-F238E27FC236}">
              <a16:creationId xmlns:a16="http://schemas.microsoft.com/office/drawing/2014/main" id="{B7DFE6A6-DBD8-412F-A900-02598DC3987D}"/>
            </a:ext>
          </a:extLst>
        </xdr:cNvPr>
        <xdr:cNvSpPr/>
      </xdr:nvSpPr>
      <xdr:spPr>
        <a:xfrm>
          <a:off x="11487150" y="174756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56606</xdr:rowOff>
    </xdr:to>
    <xdr:cxnSp macro="">
      <xdr:nvCxnSpPr>
        <xdr:cNvPr id="783" name="直線コネクタ 782">
          <a:extLst>
            <a:ext uri="{FF2B5EF4-FFF2-40B4-BE49-F238E27FC236}">
              <a16:creationId xmlns:a16="http://schemas.microsoft.com/office/drawing/2014/main" id="{06C9AE8E-A681-41BA-B0D6-BA8AF334FBA3}"/>
            </a:ext>
          </a:extLst>
        </xdr:cNvPr>
        <xdr:cNvCxnSpPr/>
      </xdr:nvCxnSpPr>
      <xdr:spPr>
        <a:xfrm>
          <a:off x="11534775" y="17523279"/>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4" name="n_1aveValue【庁舎】&#10;有形固定資産減価償却率">
          <a:extLst>
            <a:ext uri="{FF2B5EF4-FFF2-40B4-BE49-F238E27FC236}">
              <a16:creationId xmlns:a16="http://schemas.microsoft.com/office/drawing/2014/main" id="{592C80CA-78F9-4BC9-9FAD-959635462275}"/>
            </a:ext>
          </a:extLst>
        </xdr:cNvPr>
        <xdr:cNvSpPr txBox="1"/>
      </xdr:nvSpPr>
      <xdr:spPr>
        <a:xfrm>
          <a:off x="13745219"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785" name="n_2aveValue【庁舎】&#10;有形固定資産減価償却率">
          <a:extLst>
            <a:ext uri="{FF2B5EF4-FFF2-40B4-BE49-F238E27FC236}">
              <a16:creationId xmlns:a16="http://schemas.microsoft.com/office/drawing/2014/main" id="{4143FB55-952B-41C0-900A-211B078E1F71}"/>
            </a:ext>
          </a:extLst>
        </xdr:cNvPr>
        <xdr:cNvSpPr txBox="1"/>
      </xdr:nvSpPr>
      <xdr:spPr>
        <a:xfrm>
          <a:off x="12964169" y="1696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786" name="n_3aveValue【庁舎】&#10;有形固定資産減価償却率">
          <a:extLst>
            <a:ext uri="{FF2B5EF4-FFF2-40B4-BE49-F238E27FC236}">
              <a16:creationId xmlns:a16="http://schemas.microsoft.com/office/drawing/2014/main" id="{80C943FC-8107-47F9-A916-E162E0709A0B}"/>
            </a:ext>
          </a:extLst>
        </xdr:cNvPr>
        <xdr:cNvSpPr txBox="1"/>
      </xdr:nvSpPr>
      <xdr:spPr>
        <a:xfrm>
          <a:off x="12164069" y="170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787" name="n_4aveValue【庁舎】&#10;有形固定資産減価償却率">
          <a:extLst>
            <a:ext uri="{FF2B5EF4-FFF2-40B4-BE49-F238E27FC236}">
              <a16:creationId xmlns:a16="http://schemas.microsoft.com/office/drawing/2014/main" id="{57FE602C-84D0-4F4D-8E0D-3FF7C22507A3}"/>
            </a:ext>
          </a:extLst>
        </xdr:cNvPr>
        <xdr:cNvSpPr txBox="1"/>
      </xdr:nvSpPr>
      <xdr:spPr>
        <a:xfrm>
          <a:off x="11354444" y="1700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88" name="n_1mainValue【庁舎】&#10;有形固定資産減価償却率">
          <a:extLst>
            <a:ext uri="{FF2B5EF4-FFF2-40B4-BE49-F238E27FC236}">
              <a16:creationId xmlns:a16="http://schemas.microsoft.com/office/drawing/2014/main" id="{CDA2177D-CEA5-4335-85ED-BB5969EE30D8}"/>
            </a:ext>
          </a:extLst>
        </xdr:cNvPr>
        <xdr:cNvSpPr txBox="1"/>
      </xdr:nvSpPr>
      <xdr:spPr>
        <a:xfrm>
          <a:off x="13745219"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789" name="n_2mainValue【庁舎】&#10;有形固定資産減価償却率">
          <a:extLst>
            <a:ext uri="{FF2B5EF4-FFF2-40B4-BE49-F238E27FC236}">
              <a16:creationId xmlns:a16="http://schemas.microsoft.com/office/drawing/2014/main" id="{05F2EB15-596D-437F-BAF1-0AAD6B6E8D46}"/>
            </a:ext>
          </a:extLst>
        </xdr:cNvPr>
        <xdr:cNvSpPr txBox="1"/>
      </xdr:nvSpPr>
      <xdr:spPr>
        <a:xfrm>
          <a:off x="12964169"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0" name="n_3mainValue【庁舎】&#10;有形固定資産減価償却率">
          <a:extLst>
            <a:ext uri="{FF2B5EF4-FFF2-40B4-BE49-F238E27FC236}">
              <a16:creationId xmlns:a16="http://schemas.microsoft.com/office/drawing/2014/main" id="{3267490C-21EB-48DC-A865-2EED3A68EB7E}"/>
            </a:ext>
          </a:extLst>
        </xdr:cNvPr>
        <xdr:cNvSpPr txBox="1"/>
      </xdr:nvSpPr>
      <xdr:spPr>
        <a:xfrm>
          <a:off x="12164069" y="1758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791" name="n_4mainValue【庁舎】&#10;有形固定資産減価償却率">
          <a:extLst>
            <a:ext uri="{FF2B5EF4-FFF2-40B4-BE49-F238E27FC236}">
              <a16:creationId xmlns:a16="http://schemas.microsoft.com/office/drawing/2014/main" id="{234B15B3-581E-47E4-B0E5-DE6F0861F9F1}"/>
            </a:ext>
          </a:extLst>
        </xdr:cNvPr>
        <xdr:cNvSpPr txBox="1"/>
      </xdr:nvSpPr>
      <xdr:spPr>
        <a:xfrm>
          <a:off x="113544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1CD848BF-D637-4096-ACA4-BDABCE227D10}"/>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FCF368F2-48D7-41EA-896E-A90E224EF2D4}"/>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28F29A1A-1CA6-4473-8543-B2466AABFB5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FEDD5CA3-2FC9-4C08-BF35-C165DB1D642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CFA4837B-12BE-4FEF-B511-A69AB829931D}"/>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39493B53-B1AA-4C65-AB91-51DDF69EFAAE}"/>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E0763644-9138-4E98-96C0-540345F80815}"/>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D282EEFC-77EE-4A52-A429-DC980CB12DB8}"/>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4506115F-C075-464F-BC64-0BA16938EE6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307ED3D1-787B-480A-B584-DA7E3EBBED21}"/>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30C1F7AA-F11A-48EC-9F36-38879F540B9F}"/>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AFB8BEA-6CD9-4D48-8B0A-94C0F6D67C01}"/>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BEF963B8-53C2-42E9-B781-41FDA79EB2F9}"/>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C46C263F-596D-443B-AEFE-157AD79A1CCC}"/>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1A969792-26F8-4D01-B831-EB7E1B919F7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A86B2AE9-CFFF-4143-8491-8D8556801AF8}"/>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528C4D0F-9A76-4EB8-A229-4AD8C1DF0EA6}"/>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4A64874C-A896-4BDA-BF5C-C4ED37A780C7}"/>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9D1CD638-661F-4D72-94C1-189B82022C0F}"/>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1" name="テキスト ボックス 810">
          <a:extLst>
            <a:ext uri="{FF2B5EF4-FFF2-40B4-BE49-F238E27FC236}">
              <a16:creationId xmlns:a16="http://schemas.microsoft.com/office/drawing/2014/main" id="{A8E185AC-1026-4691-8133-ABBEA9B52734}"/>
            </a:ext>
          </a:extLst>
        </xdr:cNvPr>
        <xdr:cNvSpPr txBox="1"/>
      </xdr:nvSpPr>
      <xdr:spPr>
        <a:xfrm>
          <a:off x="15985051"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245E636E-04C2-4B9C-BF16-15DC959D2912}"/>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3" name="テキスト ボックス 812">
          <a:extLst>
            <a:ext uri="{FF2B5EF4-FFF2-40B4-BE49-F238E27FC236}">
              <a16:creationId xmlns:a16="http://schemas.microsoft.com/office/drawing/2014/main" id="{9D3E4F33-2E59-40B6-B9B5-C8CED1B3ACC0}"/>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E9E06CEE-5828-4F03-BF3C-2C4F37A9F042}"/>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5" name="直線コネクタ 814">
          <a:extLst>
            <a:ext uri="{FF2B5EF4-FFF2-40B4-BE49-F238E27FC236}">
              <a16:creationId xmlns:a16="http://schemas.microsoft.com/office/drawing/2014/main" id="{7EA28A88-2C85-492D-9F64-E4743DEFD3E3}"/>
            </a:ext>
          </a:extLst>
        </xdr:cNvPr>
        <xdr:cNvCxnSpPr/>
      </xdr:nvCxnSpPr>
      <xdr:spPr>
        <a:xfrm flipV="1">
          <a:off x="19954239" y="16450438"/>
          <a:ext cx="0" cy="135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6" name="【庁舎】&#10;一人当たり面積最小値テキスト">
          <a:extLst>
            <a:ext uri="{FF2B5EF4-FFF2-40B4-BE49-F238E27FC236}">
              <a16:creationId xmlns:a16="http://schemas.microsoft.com/office/drawing/2014/main" id="{0ED583F9-B7FE-4C06-883C-706459500827}"/>
            </a:ext>
          </a:extLst>
        </xdr:cNvPr>
        <xdr:cNvSpPr txBox="1"/>
      </xdr:nvSpPr>
      <xdr:spPr>
        <a:xfrm>
          <a:off x="19992975" y="1780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17" name="直線コネクタ 816">
          <a:extLst>
            <a:ext uri="{FF2B5EF4-FFF2-40B4-BE49-F238E27FC236}">
              <a16:creationId xmlns:a16="http://schemas.microsoft.com/office/drawing/2014/main" id="{66B92169-6763-481F-93B9-3E4BBE0BFFE8}"/>
            </a:ext>
          </a:extLst>
        </xdr:cNvPr>
        <xdr:cNvCxnSpPr/>
      </xdr:nvCxnSpPr>
      <xdr:spPr>
        <a:xfrm>
          <a:off x="19878675" y="17801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18" name="【庁舎】&#10;一人当たり面積最大値テキスト">
          <a:extLst>
            <a:ext uri="{FF2B5EF4-FFF2-40B4-BE49-F238E27FC236}">
              <a16:creationId xmlns:a16="http://schemas.microsoft.com/office/drawing/2014/main" id="{223F5DA4-DC07-4172-902B-EFAE237CB155}"/>
            </a:ext>
          </a:extLst>
        </xdr:cNvPr>
        <xdr:cNvSpPr txBox="1"/>
      </xdr:nvSpPr>
      <xdr:spPr>
        <a:xfrm>
          <a:off x="19992975" y="162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19" name="直線コネクタ 818">
          <a:extLst>
            <a:ext uri="{FF2B5EF4-FFF2-40B4-BE49-F238E27FC236}">
              <a16:creationId xmlns:a16="http://schemas.microsoft.com/office/drawing/2014/main" id="{E3CC06AE-56AF-47ED-8E99-6E4F199AA55F}"/>
            </a:ext>
          </a:extLst>
        </xdr:cNvPr>
        <xdr:cNvCxnSpPr/>
      </xdr:nvCxnSpPr>
      <xdr:spPr>
        <a:xfrm>
          <a:off x="19878675" y="16450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820" name="【庁舎】&#10;一人当たり面積平均値テキスト">
          <a:extLst>
            <a:ext uri="{FF2B5EF4-FFF2-40B4-BE49-F238E27FC236}">
              <a16:creationId xmlns:a16="http://schemas.microsoft.com/office/drawing/2014/main" id="{A3CF4835-EFE9-430E-9223-9E55280C23A9}"/>
            </a:ext>
          </a:extLst>
        </xdr:cNvPr>
        <xdr:cNvSpPr txBox="1"/>
      </xdr:nvSpPr>
      <xdr:spPr>
        <a:xfrm>
          <a:off x="19992975" y="1748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1" name="フローチャート: 判断 820">
          <a:extLst>
            <a:ext uri="{FF2B5EF4-FFF2-40B4-BE49-F238E27FC236}">
              <a16:creationId xmlns:a16="http://schemas.microsoft.com/office/drawing/2014/main" id="{C1AC04D6-08BE-41C2-83B4-49A30BF9CE06}"/>
            </a:ext>
          </a:extLst>
        </xdr:cNvPr>
        <xdr:cNvSpPr/>
      </xdr:nvSpPr>
      <xdr:spPr>
        <a:xfrm>
          <a:off x="19897725" y="176287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2" name="フローチャート: 判断 821">
          <a:extLst>
            <a:ext uri="{FF2B5EF4-FFF2-40B4-BE49-F238E27FC236}">
              <a16:creationId xmlns:a16="http://schemas.microsoft.com/office/drawing/2014/main" id="{5BF00069-A3F6-4EAF-A849-854310F0A755}"/>
            </a:ext>
          </a:extLst>
        </xdr:cNvPr>
        <xdr:cNvSpPr/>
      </xdr:nvSpPr>
      <xdr:spPr>
        <a:xfrm>
          <a:off x="19154775" y="17639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823" name="フローチャート: 判断 822">
          <a:extLst>
            <a:ext uri="{FF2B5EF4-FFF2-40B4-BE49-F238E27FC236}">
              <a16:creationId xmlns:a16="http://schemas.microsoft.com/office/drawing/2014/main" id="{15DC400D-6BE1-4810-8135-D83EF7356F3A}"/>
            </a:ext>
          </a:extLst>
        </xdr:cNvPr>
        <xdr:cNvSpPr/>
      </xdr:nvSpPr>
      <xdr:spPr>
        <a:xfrm>
          <a:off x="18345150" y="176521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824" name="フローチャート: 判断 823">
          <a:extLst>
            <a:ext uri="{FF2B5EF4-FFF2-40B4-BE49-F238E27FC236}">
              <a16:creationId xmlns:a16="http://schemas.microsoft.com/office/drawing/2014/main" id="{13CDCA16-60A7-4E63-B215-DB3BFFAE9891}"/>
            </a:ext>
          </a:extLst>
        </xdr:cNvPr>
        <xdr:cNvSpPr/>
      </xdr:nvSpPr>
      <xdr:spPr>
        <a:xfrm>
          <a:off x="17554575" y="176616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825" name="フローチャート: 判断 824">
          <a:extLst>
            <a:ext uri="{FF2B5EF4-FFF2-40B4-BE49-F238E27FC236}">
              <a16:creationId xmlns:a16="http://schemas.microsoft.com/office/drawing/2014/main" id="{268E0DF1-2B3C-41A9-8BEE-D3D481533B77}"/>
            </a:ext>
          </a:extLst>
        </xdr:cNvPr>
        <xdr:cNvSpPr/>
      </xdr:nvSpPr>
      <xdr:spPr>
        <a:xfrm>
          <a:off x="16754475" y="17657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62A0D0A-E52F-42B3-BFB6-43CC6B18A3E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7BB4042-DBCC-47DF-A549-7857C369F4DC}"/>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51018D5-753F-44A3-A15D-26911F656DD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FD49ADF-8D45-4534-91C2-0C427E75059E}"/>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2CE8A0F-9E2C-4CF4-B0CA-7AA357125C48}"/>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39370</xdr:rowOff>
    </xdr:from>
    <xdr:to>
      <xdr:col>116</xdr:col>
      <xdr:colOff>114300</xdr:colOff>
      <xdr:row>108</xdr:row>
      <xdr:rowOff>140970</xdr:rowOff>
    </xdr:to>
    <xdr:sp macro="" textlink="">
      <xdr:nvSpPr>
        <xdr:cNvPr id="831" name="楕円 830">
          <a:extLst>
            <a:ext uri="{FF2B5EF4-FFF2-40B4-BE49-F238E27FC236}">
              <a16:creationId xmlns:a16="http://schemas.microsoft.com/office/drawing/2014/main" id="{D92AE1CB-C7B3-4E94-AE92-F35B42E2DC45}"/>
            </a:ext>
          </a:extLst>
        </xdr:cNvPr>
        <xdr:cNvSpPr/>
      </xdr:nvSpPr>
      <xdr:spPr>
        <a:xfrm>
          <a:off x="19897725" y="176987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125747</xdr:rowOff>
    </xdr:from>
    <xdr:ext cx="469744" cy="259045"/>
    <xdr:sp macro="" textlink="">
      <xdr:nvSpPr>
        <xdr:cNvPr id="832" name="【庁舎】&#10;一人当たり面積該当値テキスト">
          <a:extLst>
            <a:ext uri="{FF2B5EF4-FFF2-40B4-BE49-F238E27FC236}">
              <a16:creationId xmlns:a16="http://schemas.microsoft.com/office/drawing/2014/main" id="{F11AC918-F50D-40B9-AF34-A909307941A2}"/>
            </a:ext>
          </a:extLst>
        </xdr:cNvPr>
        <xdr:cNvSpPr txBox="1"/>
      </xdr:nvSpPr>
      <xdr:spPr>
        <a:xfrm>
          <a:off x="19992975"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41529</xdr:rowOff>
    </xdr:from>
    <xdr:to>
      <xdr:col>112</xdr:col>
      <xdr:colOff>38100</xdr:colOff>
      <xdr:row>108</xdr:row>
      <xdr:rowOff>143129</xdr:rowOff>
    </xdr:to>
    <xdr:sp macro="" textlink="">
      <xdr:nvSpPr>
        <xdr:cNvPr id="833" name="楕円 832">
          <a:extLst>
            <a:ext uri="{FF2B5EF4-FFF2-40B4-BE49-F238E27FC236}">
              <a16:creationId xmlns:a16="http://schemas.microsoft.com/office/drawing/2014/main" id="{163BC782-E61A-4A51-918F-73A4761C6C1E}"/>
            </a:ext>
          </a:extLst>
        </xdr:cNvPr>
        <xdr:cNvSpPr/>
      </xdr:nvSpPr>
      <xdr:spPr>
        <a:xfrm>
          <a:off x="19154775" y="177040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90170</xdr:rowOff>
    </xdr:from>
    <xdr:to>
      <xdr:col>116</xdr:col>
      <xdr:colOff>63500</xdr:colOff>
      <xdr:row>108</xdr:row>
      <xdr:rowOff>92329</xdr:rowOff>
    </xdr:to>
    <xdr:cxnSp macro="">
      <xdr:nvCxnSpPr>
        <xdr:cNvPr id="834" name="直線コネクタ 833">
          <a:extLst>
            <a:ext uri="{FF2B5EF4-FFF2-40B4-BE49-F238E27FC236}">
              <a16:creationId xmlns:a16="http://schemas.microsoft.com/office/drawing/2014/main" id="{9BE31EAD-113C-4DE9-8F39-7A353A963518}"/>
            </a:ext>
          </a:extLst>
        </xdr:cNvPr>
        <xdr:cNvCxnSpPr/>
      </xdr:nvCxnSpPr>
      <xdr:spPr>
        <a:xfrm flipV="1">
          <a:off x="19202400" y="17746345"/>
          <a:ext cx="752475"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43687</xdr:rowOff>
    </xdr:from>
    <xdr:to>
      <xdr:col>107</xdr:col>
      <xdr:colOff>101600</xdr:colOff>
      <xdr:row>108</xdr:row>
      <xdr:rowOff>145287</xdr:rowOff>
    </xdr:to>
    <xdr:sp macro="" textlink="">
      <xdr:nvSpPr>
        <xdr:cNvPr id="835" name="楕円 834">
          <a:extLst>
            <a:ext uri="{FF2B5EF4-FFF2-40B4-BE49-F238E27FC236}">
              <a16:creationId xmlns:a16="http://schemas.microsoft.com/office/drawing/2014/main" id="{6EA2A04A-797F-41BE-9880-FE9AF1C9B47A}"/>
            </a:ext>
          </a:extLst>
        </xdr:cNvPr>
        <xdr:cNvSpPr/>
      </xdr:nvSpPr>
      <xdr:spPr>
        <a:xfrm>
          <a:off x="18345150" y="17706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92329</xdr:rowOff>
    </xdr:from>
    <xdr:to>
      <xdr:col>111</xdr:col>
      <xdr:colOff>177800</xdr:colOff>
      <xdr:row>108</xdr:row>
      <xdr:rowOff>94487</xdr:rowOff>
    </xdr:to>
    <xdr:cxnSp macro="">
      <xdr:nvCxnSpPr>
        <xdr:cNvPr id="836" name="直線コネクタ 835">
          <a:extLst>
            <a:ext uri="{FF2B5EF4-FFF2-40B4-BE49-F238E27FC236}">
              <a16:creationId xmlns:a16="http://schemas.microsoft.com/office/drawing/2014/main" id="{4625DA58-52E7-4C58-B102-DE055075A509}"/>
            </a:ext>
          </a:extLst>
        </xdr:cNvPr>
        <xdr:cNvCxnSpPr/>
      </xdr:nvCxnSpPr>
      <xdr:spPr>
        <a:xfrm flipV="1">
          <a:off x="18392775" y="17751679"/>
          <a:ext cx="809625"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45213</xdr:rowOff>
    </xdr:from>
    <xdr:to>
      <xdr:col>102</xdr:col>
      <xdr:colOff>165100</xdr:colOff>
      <xdr:row>108</xdr:row>
      <xdr:rowOff>146813</xdr:rowOff>
    </xdr:to>
    <xdr:sp macro="" textlink="">
      <xdr:nvSpPr>
        <xdr:cNvPr id="837" name="楕円 836">
          <a:extLst>
            <a:ext uri="{FF2B5EF4-FFF2-40B4-BE49-F238E27FC236}">
              <a16:creationId xmlns:a16="http://schemas.microsoft.com/office/drawing/2014/main" id="{88CF123A-19EF-42E7-967E-9690270449A5}"/>
            </a:ext>
          </a:extLst>
        </xdr:cNvPr>
        <xdr:cNvSpPr/>
      </xdr:nvSpPr>
      <xdr:spPr>
        <a:xfrm>
          <a:off x="17554575" y="177077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94487</xdr:rowOff>
    </xdr:from>
    <xdr:to>
      <xdr:col>107</xdr:col>
      <xdr:colOff>50800</xdr:colOff>
      <xdr:row>108</xdr:row>
      <xdr:rowOff>96013</xdr:rowOff>
    </xdr:to>
    <xdr:cxnSp macro="">
      <xdr:nvCxnSpPr>
        <xdr:cNvPr id="838" name="直線コネクタ 837">
          <a:extLst>
            <a:ext uri="{FF2B5EF4-FFF2-40B4-BE49-F238E27FC236}">
              <a16:creationId xmlns:a16="http://schemas.microsoft.com/office/drawing/2014/main" id="{FD36C596-BEE6-4F1A-8D6C-118C3A1E1203}"/>
            </a:ext>
          </a:extLst>
        </xdr:cNvPr>
        <xdr:cNvCxnSpPr/>
      </xdr:nvCxnSpPr>
      <xdr:spPr>
        <a:xfrm flipV="1">
          <a:off x="17602200" y="17753837"/>
          <a:ext cx="790575"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47371</xdr:rowOff>
    </xdr:from>
    <xdr:to>
      <xdr:col>98</xdr:col>
      <xdr:colOff>38100</xdr:colOff>
      <xdr:row>108</xdr:row>
      <xdr:rowOff>148971</xdr:rowOff>
    </xdr:to>
    <xdr:sp macro="" textlink="">
      <xdr:nvSpPr>
        <xdr:cNvPr id="839" name="楕円 838">
          <a:extLst>
            <a:ext uri="{FF2B5EF4-FFF2-40B4-BE49-F238E27FC236}">
              <a16:creationId xmlns:a16="http://schemas.microsoft.com/office/drawing/2014/main" id="{076F348C-F311-4F04-8DA3-235B0325C856}"/>
            </a:ext>
          </a:extLst>
        </xdr:cNvPr>
        <xdr:cNvSpPr/>
      </xdr:nvSpPr>
      <xdr:spPr>
        <a:xfrm>
          <a:off x="16754475" y="177098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96013</xdr:rowOff>
    </xdr:from>
    <xdr:to>
      <xdr:col>102</xdr:col>
      <xdr:colOff>114300</xdr:colOff>
      <xdr:row>108</xdr:row>
      <xdr:rowOff>98171</xdr:rowOff>
    </xdr:to>
    <xdr:cxnSp macro="">
      <xdr:nvCxnSpPr>
        <xdr:cNvPr id="840" name="直線コネクタ 839">
          <a:extLst>
            <a:ext uri="{FF2B5EF4-FFF2-40B4-BE49-F238E27FC236}">
              <a16:creationId xmlns:a16="http://schemas.microsoft.com/office/drawing/2014/main" id="{68A40724-797D-4245-8155-956FCF1E7AB4}"/>
            </a:ext>
          </a:extLst>
        </xdr:cNvPr>
        <xdr:cNvCxnSpPr/>
      </xdr:nvCxnSpPr>
      <xdr:spPr>
        <a:xfrm flipV="1">
          <a:off x="16802100" y="17755363"/>
          <a:ext cx="8001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841" name="n_1aveValue【庁舎】&#10;一人当たり面積">
          <a:extLst>
            <a:ext uri="{FF2B5EF4-FFF2-40B4-BE49-F238E27FC236}">
              <a16:creationId xmlns:a16="http://schemas.microsoft.com/office/drawing/2014/main" id="{2BA2D915-0C1B-4B73-B7B6-990A1996ECF9}"/>
            </a:ext>
          </a:extLst>
        </xdr:cNvPr>
        <xdr:cNvSpPr txBox="1"/>
      </xdr:nvSpPr>
      <xdr:spPr>
        <a:xfrm>
          <a:off x="18983402"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114064</xdr:rowOff>
    </xdr:from>
    <xdr:ext cx="469744" cy="259045"/>
    <xdr:sp macro="" textlink="">
      <xdr:nvSpPr>
        <xdr:cNvPr id="842" name="n_2aveValue【庁舎】&#10;一人当たり面積">
          <a:extLst>
            <a:ext uri="{FF2B5EF4-FFF2-40B4-BE49-F238E27FC236}">
              <a16:creationId xmlns:a16="http://schemas.microsoft.com/office/drawing/2014/main" id="{88359914-9223-40ED-86C4-33038DF79E1D}"/>
            </a:ext>
          </a:extLst>
        </xdr:cNvPr>
        <xdr:cNvSpPr txBox="1"/>
      </xdr:nvSpPr>
      <xdr:spPr>
        <a:xfrm>
          <a:off x="18183302" y="17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3" name="n_3aveValue【庁舎】&#10;一人当たり面積">
          <a:extLst>
            <a:ext uri="{FF2B5EF4-FFF2-40B4-BE49-F238E27FC236}">
              <a16:creationId xmlns:a16="http://schemas.microsoft.com/office/drawing/2014/main" id="{7052DEA3-027B-4B10-A3C6-12E2F298B8BD}"/>
            </a:ext>
          </a:extLst>
        </xdr:cNvPr>
        <xdr:cNvSpPr txBox="1"/>
      </xdr:nvSpPr>
      <xdr:spPr>
        <a:xfrm>
          <a:off x="17383202" y="1744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116476</xdr:rowOff>
    </xdr:from>
    <xdr:ext cx="469744" cy="259045"/>
    <xdr:sp macro="" textlink="">
      <xdr:nvSpPr>
        <xdr:cNvPr id="844" name="n_4aveValue【庁舎】&#10;一人当たり面積">
          <a:extLst>
            <a:ext uri="{FF2B5EF4-FFF2-40B4-BE49-F238E27FC236}">
              <a16:creationId xmlns:a16="http://schemas.microsoft.com/office/drawing/2014/main" id="{563546E2-BC8C-4274-910B-472BC7E7508E}"/>
            </a:ext>
          </a:extLst>
        </xdr:cNvPr>
        <xdr:cNvSpPr txBox="1"/>
      </xdr:nvSpPr>
      <xdr:spPr>
        <a:xfrm>
          <a:off x="165926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134256</xdr:rowOff>
    </xdr:from>
    <xdr:ext cx="469744" cy="259045"/>
    <xdr:sp macro="" textlink="">
      <xdr:nvSpPr>
        <xdr:cNvPr id="845" name="n_1mainValue【庁舎】&#10;一人当たり面積">
          <a:extLst>
            <a:ext uri="{FF2B5EF4-FFF2-40B4-BE49-F238E27FC236}">
              <a16:creationId xmlns:a16="http://schemas.microsoft.com/office/drawing/2014/main" id="{4D6ECF23-F60D-4ECD-A58F-EF9C4F477DDE}"/>
            </a:ext>
          </a:extLst>
        </xdr:cNvPr>
        <xdr:cNvSpPr txBox="1"/>
      </xdr:nvSpPr>
      <xdr:spPr>
        <a:xfrm>
          <a:off x="18983402" y="1779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136414</xdr:rowOff>
    </xdr:from>
    <xdr:ext cx="469744" cy="259045"/>
    <xdr:sp macro="" textlink="">
      <xdr:nvSpPr>
        <xdr:cNvPr id="846" name="n_2mainValue【庁舎】&#10;一人当たり面積">
          <a:extLst>
            <a:ext uri="{FF2B5EF4-FFF2-40B4-BE49-F238E27FC236}">
              <a16:creationId xmlns:a16="http://schemas.microsoft.com/office/drawing/2014/main" id="{F79239A9-7914-48B2-B60E-B6781142868D}"/>
            </a:ext>
          </a:extLst>
        </xdr:cNvPr>
        <xdr:cNvSpPr txBox="1"/>
      </xdr:nvSpPr>
      <xdr:spPr>
        <a:xfrm>
          <a:off x="18183302"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137940</xdr:rowOff>
    </xdr:from>
    <xdr:ext cx="469744" cy="259045"/>
    <xdr:sp macro="" textlink="">
      <xdr:nvSpPr>
        <xdr:cNvPr id="847" name="n_3mainValue【庁舎】&#10;一人当たり面積">
          <a:extLst>
            <a:ext uri="{FF2B5EF4-FFF2-40B4-BE49-F238E27FC236}">
              <a16:creationId xmlns:a16="http://schemas.microsoft.com/office/drawing/2014/main" id="{6D566A72-D181-43EB-8C87-391B78B16D82}"/>
            </a:ext>
          </a:extLst>
        </xdr:cNvPr>
        <xdr:cNvSpPr txBox="1"/>
      </xdr:nvSpPr>
      <xdr:spPr>
        <a:xfrm>
          <a:off x="17383202" y="178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140098</xdr:rowOff>
    </xdr:from>
    <xdr:ext cx="469744" cy="259045"/>
    <xdr:sp macro="" textlink="">
      <xdr:nvSpPr>
        <xdr:cNvPr id="848" name="n_4mainValue【庁舎】&#10;一人当たり面積">
          <a:extLst>
            <a:ext uri="{FF2B5EF4-FFF2-40B4-BE49-F238E27FC236}">
              <a16:creationId xmlns:a16="http://schemas.microsoft.com/office/drawing/2014/main" id="{C0598CDF-42D7-4783-8365-F40673C24547}"/>
            </a:ext>
          </a:extLst>
        </xdr:cNvPr>
        <xdr:cNvSpPr txBox="1"/>
      </xdr:nvSpPr>
      <xdr:spPr>
        <a:xfrm>
          <a:off x="165926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EFB81BB7-C7D6-47C2-B43E-232FC53CAAE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F27700D0-DFB5-48F5-9348-D9429AD6EA6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17C75A7E-AB38-47A5-81D2-7C11CD39E71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分析表②における本町の施設類型別有形固定資産減価償却率は、図書館、福祉施設、消防施設、庁舎において類似団体平均より高く、老朽化が進んでいる。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役場庁舎（昭和３７年）をはじめ、地域福祉センター（平成４年）や消防施設（昭和６１年）も建設から年数が経過し、修繕箇所も年々増加傾向にある。改修経費等の財政負担を軽減するためにも、公共施設等総合管理計画に基づき、施設の規模や配置等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4020880</v>
      </c>
      <c r="BO4" s="384"/>
      <c r="BP4" s="384"/>
      <c r="BQ4" s="384"/>
      <c r="BR4" s="384"/>
      <c r="BS4" s="384"/>
      <c r="BT4" s="384"/>
      <c r="BU4" s="385"/>
      <c r="BV4" s="383">
        <v>4217149</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11.5</v>
      </c>
      <c r="CU4" s="390"/>
      <c r="CV4" s="390"/>
      <c r="CW4" s="390"/>
      <c r="CX4" s="390"/>
      <c r="CY4" s="390"/>
      <c r="CZ4" s="390"/>
      <c r="DA4" s="391"/>
      <c r="DB4" s="389">
        <v>9.1999999999999993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3717837</v>
      </c>
      <c r="BO5" s="421"/>
      <c r="BP5" s="421"/>
      <c r="BQ5" s="421"/>
      <c r="BR5" s="421"/>
      <c r="BS5" s="421"/>
      <c r="BT5" s="421"/>
      <c r="BU5" s="422"/>
      <c r="BV5" s="420">
        <v>3970517</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88.3</v>
      </c>
      <c r="CU5" s="418"/>
      <c r="CV5" s="418"/>
      <c r="CW5" s="418"/>
      <c r="CX5" s="418"/>
      <c r="CY5" s="418"/>
      <c r="CZ5" s="418"/>
      <c r="DA5" s="419"/>
      <c r="DB5" s="417">
        <v>84.2</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303043</v>
      </c>
      <c r="BO6" s="421"/>
      <c r="BP6" s="421"/>
      <c r="BQ6" s="421"/>
      <c r="BR6" s="421"/>
      <c r="BS6" s="421"/>
      <c r="BT6" s="421"/>
      <c r="BU6" s="422"/>
      <c r="BV6" s="420">
        <v>246632</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88.9</v>
      </c>
      <c r="CU6" s="458"/>
      <c r="CV6" s="458"/>
      <c r="CW6" s="458"/>
      <c r="CX6" s="458"/>
      <c r="CY6" s="458"/>
      <c r="CZ6" s="458"/>
      <c r="DA6" s="459"/>
      <c r="DB6" s="457">
        <v>86.8</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29145</v>
      </c>
      <c r="BO7" s="421"/>
      <c r="BP7" s="421"/>
      <c r="BQ7" s="421"/>
      <c r="BR7" s="421"/>
      <c r="BS7" s="421"/>
      <c r="BT7" s="421"/>
      <c r="BU7" s="422"/>
      <c r="BV7" s="420">
        <v>22458</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2389591</v>
      </c>
      <c r="CU7" s="421"/>
      <c r="CV7" s="421"/>
      <c r="CW7" s="421"/>
      <c r="CX7" s="421"/>
      <c r="CY7" s="421"/>
      <c r="CZ7" s="421"/>
      <c r="DA7" s="422"/>
      <c r="DB7" s="420">
        <v>2427855</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273898</v>
      </c>
      <c r="BO8" s="421"/>
      <c r="BP8" s="421"/>
      <c r="BQ8" s="421"/>
      <c r="BR8" s="421"/>
      <c r="BS8" s="421"/>
      <c r="BT8" s="421"/>
      <c r="BU8" s="422"/>
      <c r="BV8" s="420">
        <v>224174</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0.13</v>
      </c>
      <c r="CU8" s="461"/>
      <c r="CV8" s="461"/>
      <c r="CW8" s="461"/>
      <c r="CX8" s="461"/>
      <c r="CY8" s="461"/>
      <c r="CZ8" s="461"/>
      <c r="DA8" s="462"/>
      <c r="DB8" s="460">
        <v>0.13</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2864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49724</v>
      </c>
      <c r="BO9" s="421"/>
      <c r="BP9" s="421"/>
      <c r="BQ9" s="421"/>
      <c r="BR9" s="421"/>
      <c r="BS9" s="421"/>
      <c r="BT9" s="421"/>
      <c r="BU9" s="422"/>
      <c r="BV9" s="420">
        <v>-42086</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14</v>
      </c>
      <c r="CU9" s="418"/>
      <c r="CV9" s="418"/>
      <c r="CW9" s="418"/>
      <c r="CX9" s="418"/>
      <c r="CY9" s="418"/>
      <c r="CZ9" s="418"/>
      <c r="DA9" s="419"/>
      <c r="DB9" s="417">
        <v>12.8</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3269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58000</v>
      </c>
      <c r="BO10" s="421"/>
      <c r="BP10" s="421"/>
      <c r="BQ10" s="421"/>
      <c r="BR10" s="421"/>
      <c r="BS10" s="421"/>
      <c r="BT10" s="421"/>
      <c r="BU10" s="422"/>
      <c r="BV10" s="420">
        <v>239000</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40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2841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127</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2815</v>
      </c>
      <c r="S13" s="505"/>
      <c r="T13" s="505"/>
      <c r="U13" s="505"/>
      <c r="V13" s="506"/>
      <c r="W13" s="436" t="s">
        <v>140</v>
      </c>
      <c r="X13" s="437"/>
      <c r="Y13" s="437"/>
      <c r="Z13" s="437"/>
      <c r="AA13" s="437"/>
      <c r="AB13" s="427"/>
      <c r="AC13" s="471">
        <v>170</v>
      </c>
      <c r="AD13" s="472"/>
      <c r="AE13" s="472"/>
      <c r="AF13" s="472"/>
      <c r="AG13" s="514"/>
      <c r="AH13" s="471">
        <v>198</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107764</v>
      </c>
      <c r="BO13" s="421"/>
      <c r="BP13" s="421"/>
      <c r="BQ13" s="421"/>
      <c r="BR13" s="421"/>
      <c r="BS13" s="421"/>
      <c r="BT13" s="421"/>
      <c r="BU13" s="422"/>
      <c r="BV13" s="420">
        <v>196914</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7.9</v>
      </c>
      <c r="CU13" s="418"/>
      <c r="CV13" s="418"/>
      <c r="CW13" s="418"/>
      <c r="CX13" s="418"/>
      <c r="CY13" s="418"/>
      <c r="CZ13" s="418"/>
      <c r="DA13" s="419"/>
      <c r="DB13" s="417">
        <v>7.2</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2941</v>
      </c>
      <c r="S14" s="505"/>
      <c r="T14" s="505"/>
      <c r="U14" s="505"/>
      <c r="V14" s="506"/>
      <c r="W14" s="410"/>
      <c r="X14" s="411"/>
      <c r="Y14" s="411"/>
      <c r="Z14" s="411"/>
      <c r="AA14" s="411"/>
      <c r="AB14" s="400"/>
      <c r="AC14" s="507">
        <v>12.5</v>
      </c>
      <c r="AD14" s="508"/>
      <c r="AE14" s="508"/>
      <c r="AF14" s="508"/>
      <c r="AG14" s="509"/>
      <c r="AH14" s="507">
        <v>13.1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1.8</v>
      </c>
      <c r="CU14" s="519"/>
      <c r="CV14" s="519"/>
      <c r="CW14" s="519"/>
      <c r="CX14" s="519"/>
      <c r="CY14" s="519"/>
      <c r="CZ14" s="519"/>
      <c r="DA14" s="520"/>
      <c r="DB14" s="518" t="s">
        <v>130</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139</v>
      </c>
      <c r="N15" s="512"/>
      <c r="O15" s="512"/>
      <c r="P15" s="512"/>
      <c r="Q15" s="513"/>
      <c r="R15" s="504">
        <v>2915</v>
      </c>
      <c r="S15" s="505"/>
      <c r="T15" s="505"/>
      <c r="U15" s="505"/>
      <c r="V15" s="506"/>
      <c r="W15" s="436" t="s">
        <v>147</v>
      </c>
      <c r="X15" s="437"/>
      <c r="Y15" s="437"/>
      <c r="Z15" s="437"/>
      <c r="AA15" s="437"/>
      <c r="AB15" s="427"/>
      <c r="AC15" s="471">
        <v>362</v>
      </c>
      <c r="AD15" s="472"/>
      <c r="AE15" s="472"/>
      <c r="AF15" s="472"/>
      <c r="AG15" s="514"/>
      <c r="AH15" s="471">
        <v>433</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328271</v>
      </c>
      <c r="BO15" s="384"/>
      <c r="BP15" s="384"/>
      <c r="BQ15" s="384"/>
      <c r="BR15" s="384"/>
      <c r="BS15" s="384"/>
      <c r="BT15" s="384"/>
      <c r="BU15" s="385"/>
      <c r="BV15" s="383">
        <v>282404</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26.5</v>
      </c>
      <c r="AD16" s="508"/>
      <c r="AE16" s="508"/>
      <c r="AF16" s="508"/>
      <c r="AG16" s="509"/>
      <c r="AH16" s="507">
        <v>28.5</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2298229</v>
      </c>
      <c r="BO16" s="421"/>
      <c r="BP16" s="421"/>
      <c r="BQ16" s="421"/>
      <c r="BR16" s="421"/>
      <c r="BS16" s="421"/>
      <c r="BT16" s="421"/>
      <c r="BU16" s="422"/>
      <c r="BV16" s="420">
        <v>2295228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153</v>
      </c>
      <c r="N17" s="532"/>
      <c r="O17" s="532"/>
      <c r="P17" s="532"/>
      <c r="Q17" s="533"/>
      <c r="R17" s="526" t="s">
        <v>151</v>
      </c>
      <c r="S17" s="527"/>
      <c r="T17" s="527"/>
      <c r="U17" s="527"/>
      <c r="V17" s="528"/>
      <c r="W17" s="436" t="s">
        <v>154</v>
      </c>
      <c r="X17" s="437"/>
      <c r="Y17" s="437"/>
      <c r="Z17" s="437"/>
      <c r="AA17" s="437"/>
      <c r="AB17" s="427"/>
      <c r="AC17" s="471">
        <v>833</v>
      </c>
      <c r="AD17" s="472"/>
      <c r="AE17" s="472"/>
      <c r="AF17" s="472"/>
      <c r="AG17" s="514"/>
      <c r="AH17" s="471">
        <v>886</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399803</v>
      </c>
      <c r="BO17" s="421"/>
      <c r="BP17" s="421"/>
      <c r="BQ17" s="421"/>
      <c r="BR17" s="421"/>
      <c r="BS17" s="421"/>
      <c r="BT17" s="421"/>
      <c r="BU17" s="422"/>
      <c r="BV17" s="420">
        <v>342999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156</v>
      </c>
      <c r="C18" s="463"/>
      <c r="D18" s="463"/>
      <c r="E18" s="543"/>
      <c r="F18" s="543"/>
      <c r="G18" s="543"/>
      <c r="H18" s="543"/>
      <c r="I18" s="543"/>
      <c r="J18" s="543"/>
      <c r="K18" s="543"/>
      <c r="L18" s="544">
        <v>199.18</v>
      </c>
      <c r="M18" s="544"/>
      <c r="N18" s="544"/>
      <c r="O18" s="544"/>
      <c r="P18" s="544"/>
      <c r="Q18" s="544"/>
      <c r="R18" s="545"/>
      <c r="S18" s="545"/>
      <c r="T18" s="545"/>
      <c r="U18" s="545"/>
      <c r="V18" s="546"/>
      <c r="W18" s="438"/>
      <c r="X18" s="439"/>
      <c r="Y18" s="439"/>
      <c r="Z18" s="439"/>
      <c r="AA18" s="439"/>
      <c r="AB18" s="430"/>
      <c r="AC18" s="547">
        <v>61</v>
      </c>
      <c r="AD18" s="548"/>
      <c r="AE18" s="548"/>
      <c r="AF18" s="548"/>
      <c r="AG18" s="549"/>
      <c r="AH18" s="547">
        <v>58.4</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2120182</v>
      </c>
      <c r="BO18" s="421"/>
      <c r="BP18" s="421"/>
      <c r="BQ18" s="421"/>
      <c r="BR18" s="421"/>
      <c r="BS18" s="421"/>
      <c r="BT18" s="421"/>
      <c r="BU18" s="422"/>
      <c r="BV18" s="420">
        <v>2057229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158</v>
      </c>
      <c r="C19" s="463"/>
      <c r="D19" s="463"/>
      <c r="E19" s="543"/>
      <c r="F19" s="543"/>
      <c r="G19" s="543"/>
      <c r="H19" s="543"/>
      <c r="I19" s="543"/>
      <c r="J19" s="543"/>
      <c r="K19" s="543"/>
      <c r="L19" s="551">
        <v>14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2972107</v>
      </c>
      <c r="BO19" s="421"/>
      <c r="BP19" s="421"/>
      <c r="BQ19" s="421"/>
      <c r="BR19" s="421"/>
      <c r="BS19" s="421"/>
      <c r="BT19" s="421"/>
      <c r="BU19" s="422"/>
      <c r="BV19" s="420">
        <v>3035036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160</v>
      </c>
      <c r="C20" s="463"/>
      <c r="D20" s="463"/>
      <c r="E20" s="543"/>
      <c r="F20" s="543"/>
      <c r="G20" s="543"/>
      <c r="H20" s="543"/>
      <c r="I20" s="543"/>
      <c r="J20" s="543"/>
      <c r="K20" s="543"/>
      <c r="L20" s="551">
        <v>1182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4179716</v>
      </c>
      <c r="BO22" s="384"/>
      <c r="BP22" s="384"/>
      <c r="BQ22" s="384"/>
      <c r="BR22" s="384"/>
      <c r="BS22" s="384"/>
      <c r="BT22" s="384"/>
      <c r="BU22" s="385"/>
      <c r="BV22" s="383">
        <v>4196128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3869755</v>
      </c>
      <c r="BO23" s="421"/>
      <c r="BP23" s="421"/>
      <c r="BQ23" s="421"/>
      <c r="BR23" s="421"/>
      <c r="BS23" s="421"/>
      <c r="BT23" s="421"/>
      <c r="BU23" s="422"/>
      <c r="BV23" s="420">
        <v>3768446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170</v>
      </c>
      <c r="F24" s="450"/>
      <c r="G24" s="450"/>
      <c r="H24" s="450"/>
      <c r="I24" s="450"/>
      <c r="J24" s="450"/>
      <c r="K24" s="451"/>
      <c r="L24" s="471">
        <v>1</v>
      </c>
      <c r="M24" s="472"/>
      <c r="N24" s="472"/>
      <c r="O24" s="472"/>
      <c r="P24" s="514"/>
      <c r="Q24" s="471">
        <v>8000</v>
      </c>
      <c r="R24" s="472"/>
      <c r="S24" s="472"/>
      <c r="T24" s="472"/>
      <c r="U24" s="472"/>
      <c r="V24" s="514"/>
      <c r="W24" s="566"/>
      <c r="X24" s="567"/>
      <c r="Y24" s="568"/>
      <c r="Z24" s="470" t="s">
        <v>171</v>
      </c>
      <c r="AA24" s="450"/>
      <c r="AB24" s="450"/>
      <c r="AC24" s="450"/>
      <c r="AD24" s="450"/>
      <c r="AE24" s="450"/>
      <c r="AF24" s="450"/>
      <c r="AG24" s="451"/>
      <c r="AH24" s="471">
        <v>70</v>
      </c>
      <c r="AI24" s="472"/>
      <c r="AJ24" s="472"/>
      <c r="AK24" s="472"/>
      <c r="AL24" s="514"/>
      <c r="AM24" s="471">
        <v>200760</v>
      </c>
      <c r="AN24" s="472"/>
      <c r="AO24" s="472"/>
      <c r="AP24" s="472"/>
      <c r="AQ24" s="472"/>
      <c r="AR24" s="514"/>
      <c r="AS24" s="471">
        <v>2868</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3182935</v>
      </c>
      <c r="BO24" s="421"/>
      <c r="BP24" s="421"/>
      <c r="BQ24" s="421"/>
      <c r="BR24" s="421"/>
      <c r="BS24" s="421"/>
      <c r="BT24" s="421"/>
      <c r="BU24" s="422"/>
      <c r="BV24" s="420">
        <v>3050908</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173</v>
      </c>
      <c r="F25" s="450"/>
      <c r="G25" s="450"/>
      <c r="H25" s="450"/>
      <c r="I25" s="450"/>
      <c r="J25" s="450"/>
      <c r="K25" s="451"/>
      <c r="L25" s="471">
        <v>1</v>
      </c>
      <c r="M25" s="472"/>
      <c r="N25" s="472"/>
      <c r="O25" s="472"/>
      <c r="P25" s="514"/>
      <c r="Q25" s="471">
        <v>6320</v>
      </c>
      <c r="R25" s="472"/>
      <c r="S25" s="472"/>
      <c r="T25" s="472"/>
      <c r="U25" s="472"/>
      <c r="V25" s="514"/>
      <c r="W25" s="566"/>
      <c r="X25" s="567"/>
      <c r="Y25" s="568"/>
      <c r="Z25" s="470" t="s">
        <v>174</v>
      </c>
      <c r="AA25" s="450"/>
      <c r="AB25" s="450"/>
      <c r="AC25" s="450"/>
      <c r="AD25" s="450"/>
      <c r="AE25" s="450"/>
      <c r="AF25" s="450"/>
      <c r="AG25" s="451"/>
      <c r="AH25" s="471" t="s">
        <v>175</v>
      </c>
      <c r="AI25" s="472"/>
      <c r="AJ25" s="472"/>
      <c r="AK25" s="472"/>
      <c r="AL25" s="514"/>
      <c r="AM25" s="471" t="s">
        <v>130</v>
      </c>
      <c r="AN25" s="472"/>
      <c r="AO25" s="472"/>
      <c r="AP25" s="472"/>
      <c r="AQ25" s="472"/>
      <c r="AR25" s="514"/>
      <c r="AS25" s="471" t="s">
        <v>130</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45147</v>
      </c>
      <c r="BO25" s="384"/>
      <c r="BP25" s="384"/>
      <c r="BQ25" s="384"/>
      <c r="BR25" s="384"/>
      <c r="BS25" s="384"/>
      <c r="BT25" s="384"/>
      <c r="BU25" s="385"/>
      <c r="BV25" s="383">
        <v>131614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177</v>
      </c>
      <c r="F26" s="450"/>
      <c r="G26" s="450"/>
      <c r="H26" s="450"/>
      <c r="I26" s="450"/>
      <c r="J26" s="450"/>
      <c r="K26" s="451"/>
      <c r="L26" s="471">
        <v>1</v>
      </c>
      <c r="M26" s="472"/>
      <c r="N26" s="472"/>
      <c r="O26" s="472"/>
      <c r="P26" s="514"/>
      <c r="Q26" s="471">
        <v>5920</v>
      </c>
      <c r="R26" s="472"/>
      <c r="S26" s="472"/>
      <c r="T26" s="472"/>
      <c r="U26" s="472"/>
      <c r="V26" s="514"/>
      <c r="W26" s="566"/>
      <c r="X26" s="567"/>
      <c r="Y26" s="568"/>
      <c r="Z26" s="470" t="s">
        <v>178</v>
      </c>
      <c r="AA26" s="572"/>
      <c r="AB26" s="572"/>
      <c r="AC26" s="572"/>
      <c r="AD26" s="572"/>
      <c r="AE26" s="572"/>
      <c r="AF26" s="572"/>
      <c r="AG26" s="573"/>
      <c r="AH26" s="471">
        <v>3</v>
      </c>
      <c r="AI26" s="472"/>
      <c r="AJ26" s="472"/>
      <c r="AK26" s="472"/>
      <c r="AL26" s="514"/>
      <c r="AM26" s="471">
        <v>8379</v>
      </c>
      <c r="AN26" s="472"/>
      <c r="AO26" s="472"/>
      <c r="AP26" s="472"/>
      <c r="AQ26" s="472"/>
      <c r="AR26" s="514"/>
      <c r="AS26" s="471">
        <v>2793</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175</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180</v>
      </c>
      <c r="F27" s="450"/>
      <c r="G27" s="450"/>
      <c r="H27" s="450"/>
      <c r="I27" s="450"/>
      <c r="J27" s="450"/>
      <c r="K27" s="451"/>
      <c r="L27" s="471">
        <v>1</v>
      </c>
      <c r="M27" s="472"/>
      <c r="N27" s="472"/>
      <c r="O27" s="472"/>
      <c r="P27" s="514"/>
      <c r="Q27" s="471">
        <v>2860</v>
      </c>
      <c r="R27" s="472"/>
      <c r="S27" s="472"/>
      <c r="T27" s="472"/>
      <c r="U27" s="472"/>
      <c r="V27" s="514"/>
      <c r="W27" s="566"/>
      <c r="X27" s="567"/>
      <c r="Y27" s="568"/>
      <c r="Z27" s="470" t="s">
        <v>181</v>
      </c>
      <c r="AA27" s="450"/>
      <c r="AB27" s="450"/>
      <c r="AC27" s="450"/>
      <c r="AD27" s="450"/>
      <c r="AE27" s="450"/>
      <c r="AF27" s="450"/>
      <c r="AG27" s="451"/>
      <c r="AH27" s="471">
        <v>1</v>
      </c>
      <c r="AI27" s="472"/>
      <c r="AJ27" s="472"/>
      <c r="AK27" s="472"/>
      <c r="AL27" s="514"/>
      <c r="AM27" s="471" t="s">
        <v>182</v>
      </c>
      <c r="AN27" s="472"/>
      <c r="AO27" s="472"/>
      <c r="AP27" s="472"/>
      <c r="AQ27" s="472"/>
      <c r="AR27" s="514"/>
      <c r="AS27" s="471" t="s">
        <v>182</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74214</v>
      </c>
      <c r="BO27" s="540"/>
      <c r="BP27" s="540"/>
      <c r="BQ27" s="540"/>
      <c r="BR27" s="540"/>
      <c r="BS27" s="540"/>
      <c r="BT27" s="540"/>
      <c r="BU27" s="541"/>
      <c r="BV27" s="539">
        <v>74214</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2130</v>
      </c>
      <c r="R28" s="472"/>
      <c r="S28" s="472"/>
      <c r="T28" s="472"/>
      <c r="U28" s="472"/>
      <c r="V28" s="514"/>
      <c r="W28" s="566"/>
      <c r="X28" s="567"/>
      <c r="Y28" s="568"/>
      <c r="Z28" s="470" t="s">
        <v>185</v>
      </c>
      <c r="AA28" s="450"/>
      <c r="AB28" s="450"/>
      <c r="AC28" s="450"/>
      <c r="AD28" s="450"/>
      <c r="AE28" s="450"/>
      <c r="AF28" s="450"/>
      <c r="AG28" s="451"/>
      <c r="AH28" s="471" t="s">
        <v>138</v>
      </c>
      <c r="AI28" s="472"/>
      <c r="AJ28" s="472"/>
      <c r="AK28" s="472"/>
      <c r="AL28" s="514"/>
      <c r="AM28" s="471" t="s">
        <v>130</v>
      </c>
      <c r="AN28" s="472"/>
      <c r="AO28" s="472"/>
      <c r="AP28" s="472"/>
      <c r="AQ28" s="472"/>
      <c r="AR28" s="514"/>
      <c r="AS28" s="471" t="s">
        <v>138</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1308757</v>
      </c>
      <c r="BO28" s="384"/>
      <c r="BP28" s="384"/>
      <c r="BQ28" s="384"/>
      <c r="BR28" s="384"/>
      <c r="BS28" s="384"/>
      <c r="BT28" s="384"/>
      <c r="BU28" s="385"/>
      <c r="BV28" s="383">
        <v>1250757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8</v>
      </c>
      <c r="M29" s="472"/>
      <c r="N29" s="472"/>
      <c r="O29" s="472"/>
      <c r="P29" s="514"/>
      <c r="Q29" s="471">
        <v>1980</v>
      </c>
      <c r="R29" s="472"/>
      <c r="S29" s="472"/>
      <c r="T29" s="472"/>
      <c r="U29" s="472"/>
      <c r="V29" s="514"/>
      <c r="W29" s="569"/>
      <c r="X29" s="570"/>
      <c r="Y29" s="571"/>
      <c r="Z29" s="470" t="s">
        <v>188</v>
      </c>
      <c r="AA29" s="450"/>
      <c r="AB29" s="450"/>
      <c r="AC29" s="450"/>
      <c r="AD29" s="450"/>
      <c r="AE29" s="450"/>
      <c r="AF29" s="450"/>
      <c r="AG29" s="451"/>
      <c r="AH29" s="471">
        <v>71</v>
      </c>
      <c r="AI29" s="472"/>
      <c r="AJ29" s="472"/>
      <c r="AK29" s="472"/>
      <c r="AL29" s="514"/>
      <c r="AM29" s="471">
        <v>204546</v>
      </c>
      <c r="AN29" s="472"/>
      <c r="AO29" s="472"/>
      <c r="AP29" s="472"/>
      <c r="AQ29" s="472"/>
      <c r="AR29" s="514"/>
      <c r="AS29" s="471">
        <v>2881</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135631</v>
      </c>
      <c r="BO29" s="421"/>
      <c r="BP29" s="421"/>
      <c r="BQ29" s="421"/>
      <c r="BR29" s="421"/>
      <c r="BS29" s="421"/>
      <c r="BT29" s="421"/>
      <c r="BU29" s="422"/>
      <c r="BV29" s="420">
        <v>135481</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93.8</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721562</v>
      </c>
      <c r="BO30" s="540"/>
      <c r="BP30" s="540"/>
      <c r="BQ30" s="540"/>
      <c r="BR30" s="540"/>
      <c r="BS30" s="540"/>
      <c r="BT30" s="540"/>
      <c r="BU30" s="541"/>
      <c r="BV30" s="539">
        <v>694793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199</v>
      </c>
      <c r="AN33" s="444"/>
      <c r="AO33" s="409" t="s">
        <v>198</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199</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国民健康保険事業</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IF('各会計、関係団体の財政状況及び健全化判断比率'!B31="","",'各会計、関係団体の財政状況及び健全化判断比率'!B31)</f>
        <v>簡易水道事業</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（一財）若桜町観光開発事業団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住宅新築資金等貸付事業</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介護保険事業</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IF('各会計、関係団体の財政状況及び健全化判断比率'!B32="","",'各会計、関係団体の財政状況及び健全化判断比率'!B32)</f>
        <v>公共下水道事業</v>
      </c>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鳥取県東部広域行政管理組合（一般会計）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（有）若桜農林振興</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IF('各会計、関係団体の財政状況及び健全化判断比率'!B33="","",'各会計、関係団体の財政状況及び健全化判断比率'!B33)</f>
        <v>農業集落排水事業</v>
      </c>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鳥取県東部広域行政管理組合
（因幡ふるさと振興事業費特別会計）</v>
      </c>
      <c r="BZ36" s="611"/>
      <c r="CA36" s="611"/>
      <c r="CB36" s="611"/>
      <c r="CC36" s="611"/>
      <c r="CD36" s="611"/>
      <c r="CE36" s="611"/>
      <c r="CF36" s="611"/>
      <c r="CG36" s="611"/>
      <c r="CH36" s="611"/>
      <c r="CI36" s="611"/>
      <c r="CJ36" s="611"/>
      <c r="CK36" s="611"/>
      <c r="CL36" s="611"/>
      <c r="CM36" s="611"/>
      <c r="CN36" s="175"/>
      <c r="CO36" s="610">
        <f t="shared" si="3"/>
        <v>18</v>
      </c>
      <c r="CP36" s="610"/>
      <c r="CQ36" s="611" t="str">
        <f>IF('各会計、関係団体の財政状況及び健全化判断比率'!BS9="","",'各会計、関係団体の財政状況及び健全化判断比率'!BS9)</f>
        <v>若桜鉄道（株）</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9</v>
      </c>
      <c r="BF37" s="610"/>
      <c r="BG37" s="611" t="str">
        <f>IF('各会計、関係団体の財政状況及び健全化判断比率'!B34="","",'各会計、関係団体の財政状況及び健全化判断比率'!B34)</f>
        <v>索道事業</v>
      </c>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鳥取県後期高齢者医療広域連合（一般会計）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f t="shared" si="1"/>
        <v>10</v>
      </c>
      <c r="BF38" s="610"/>
      <c r="BG38" s="611" t="str">
        <f>IF('各会計、関係団体の財政状況及び健全化判断比率'!B35="","",'各会計、関係団体の財政状況及び健全化判断比率'!B35)</f>
        <v>赤松団地造成事業</v>
      </c>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鳥取県後期高齢者医療広域連合（特別会計）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LJkw/UBNHXpo/zmU5HVebhZvm5fkMgqOkjy8P4um+3MJxAaADv069Nr05Q9LqUuiGEasjYz4wEz3wCQSrO6H8g==" saltValue="lE/p276hYlx3XPAGcmVt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228</v>
      </c>
      <c r="C5" s="623"/>
      <c r="D5" s="623"/>
      <c r="E5" s="623"/>
      <c r="F5" s="623"/>
      <c r="G5" s="623"/>
      <c r="H5" s="623"/>
      <c r="I5" s="623"/>
      <c r="J5" s="623"/>
      <c r="K5" s="623"/>
      <c r="L5" s="623"/>
      <c r="M5" s="623"/>
      <c r="N5" s="623"/>
      <c r="O5" s="623"/>
      <c r="P5" s="623"/>
      <c r="Q5" s="624"/>
      <c r="R5" s="625">
        <v>283066</v>
      </c>
      <c r="S5" s="626"/>
      <c r="T5" s="626"/>
      <c r="U5" s="626"/>
      <c r="V5" s="626"/>
      <c r="W5" s="626"/>
      <c r="X5" s="626"/>
      <c r="Y5" s="627"/>
      <c r="Z5" s="628">
        <v>7</v>
      </c>
      <c r="AA5" s="628"/>
      <c r="AB5" s="628"/>
      <c r="AC5" s="628"/>
      <c r="AD5" s="629">
        <v>283066</v>
      </c>
      <c r="AE5" s="629"/>
      <c r="AF5" s="629"/>
      <c r="AG5" s="629"/>
      <c r="AH5" s="629"/>
      <c r="AI5" s="629"/>
      <c r="AJ5" s="629"/>
      <c r="AK5" s="629"/>
      <c r="AL5" s="630">
        <v>11.9</v>
      </c>
      <c r="AM5" s="631"/>
      <c r="AN5" s="631"/>
      <c r="AO5" s="632"/>
      <c r="AP5" s="622" t="s">
        <v>229</v>
      </c>
      <c r="AQ5" s="623"/>
      <c r="AR5" s="623"/>
      <c r="AS5" s="623"/>
      <c r="AT5" s="623"/>
      <c r="AU5" s="623"/>
      <c r="AV5" s="623"/>
      <c r="AW5" s="623"/>
      <c r="AX5" s="623"/>
      <c r="AY5" s="623"/>
      <c r="AZ5" s="623"/>
      <c r="BA5" s="623"/>
      <c r="BB5" s="623"/>
      <c r="BC5" s="623"/>
      <c r="BD5" s="623"/>
      <c r="BE5" s="623"/>
      <c r="BF5" s="624"/>
      <c r="BG5" s="636">
        <v>283066</v>
      </c>
      <c r="BH5" s="637"/>
      <c r="BI5" s="637"/>
      <c r="BJ5" s="637"/>
      <c r="BK5" s="637"/>
      <c r="BL5" s="637"/>
      <c r="BM5" s="637"/>
      <c r="BN5" s="638"/>
      <c r="BO5" s="639">
        <v>100</v>
      </c>
      <c r="BP5" s="639"/>
      <c r="BQ5" s="639"/>
      <c r="BR5" s="639"/>
      <c r="BS5" s="640" t="s">
        <v>230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222</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15">
      <c r="B6" s="633" t="s">
        <v>234</v>
      </c>
      <c r="C6" s="634"/>
      <c r="D6" s="634"/>
      <c r="E6" s="634"/>
      <c r="F6" s="634"/>
      <c r="G6" s="634"/>
      <c r="H6" s="634"/>
      <c r="I6" s="634"/>
      <c r="J6" s="634"/>
      <c r="K6" s="634"/>
      <c r="L6" s="634"/>
      <c r="M6" s="634"/>
      <c r="N6" s="634"/>
      <c r="O6" s="634"/>
      <c r="P6" s="634"/>
      <c r="Q6" s="635"/>
      <c r="R6" s="636">
        <v>47809</v>
      </c>
      <c r="S6" s="637"/>
      <c r="T6" s="637"/>
      <c r="U6" s="637"/>
      <c r="V6" s="637"/>
      <c r="W6" s="637"/>
      <c r="X6" s="637"/>
      <c r="Y6" s="638"/>
      <c r="Z6" s="639">
        <v>1.2</v>
      </c>
      <c r="AA6" s="639"/>
      <c r="AB6" s="639"/>
      <c r="AC6" s="639"/>
      <c r="AD6" s="640">
        <v>47809</v>
      </c>
      <c r="AE6" s="640"/>
      <c r="AF6" s="640"/>
      <c r="AG6" s="640"/>
      <c r="AH6" s="640"/>
      <c r="AI6" s="640"/>
      <c r="AJ6" s="640"/>
      <c r="AK6" s="640"/>
      <c r="AL6" s="641">
        <v>2</v>
      </c>
      <c r="AM6" s="642"/>
      <c r="AN6" s="642"/>
      <c r="AO6" s="643"/>
      <c r="AP6" s="633" t="s">
        <v>235</v>
      </c>
      <c r="AQ6" s="634"/>
      <c r="AR6" s="634"/>
      <c r="AS6" s="634"/>
      <c r="AT6" s="634"/>
      <c r="AU6" s="634"/>
      <c r="AV6" s="634"/>
      <c r="AW6" s="634"/>
      <c r="AX6" s="634"/>
      <c r="AY6" s="634"/>
      <c r="AZ6" s="634"/>
      <c r="BA6" s="634"/>
      <c r="BB6" s="634"/>
      <c r="BC6" s="634"/>
      <c r="BD6" s="634"/>
      <c r="BE6" s="634"/>
      <c r="BF6" s="635"/>
      <c r="BG6" s="636">
        <v>283066</v>
      </c>
      <c r="BH6" s="637"/>
      <c r="BI6" s="637"/>
      <c r="BJ6" s="637"/>
      <c r="BK6" s="637"/>
      <c r="BL6" s="637"/>
      <c r="BM6" s="637"/>
      <c r="BN6" s="638"/>
      <c r="BO6" s="639">
        <v>100</v>
      </c>
      <c r="BP6" s="639"/>
      <c r="BQ6" s="639"/>
      <c r="BR6" s="639"/>
      <c r="BS6" s="640" t="s">
        <v>130</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56710</v>
      </c>
      <c r="CS6" s="637"/>
      <c r="CT6" s="637"/>
      <c r="CU6" s="637"/>
      <c r="CV6" s="637"/>
      <c r="CW6" s="637"/>
      <c r="CX6" s="637"/>
      <c r="CY6" s="638"/>
      <c r="CZ6" s="630">
        <v>1.5</v>
      </c>
      <c r="DA6" s="631"/>
      <c r="DB6" s="631"/>
      <c r="DC6" s="647"/>
      <c r="DD6" s="645" t="s">
        <v>130</v>
      </c>
      <c r="DE6" s="637"/>
      <c r="DF6" s="637"/>
      <c r="DG6" s="637"/>
      <c r="DH6" s="637"/>
      <c r="DI6" s="637"/>
      <c r="DJ6" s="637"/>
      <c r="DK6" s="637"/>
      <c r="DL6" s="637"/>
      <c r="DM6" s="637"/>
      <c r="DN6" s="637"/>
      <c r="DO6" s="637"/>
      <c r="DP6" s="638"/>
      <c r="DQ6" s="645">
        <v>56710</v>
      </c>
      <c r="DR6" s="637"/>
      <c r="DS6" s="637"/>
      <c r="DT6" s="637"/>
      <c r="DU6" s="637"/>
      <c r="DV6" s="637"/>
      <c r="DW6" s="637"/>
      <c r="DX6" s="637"/>
      <c r="DY6" s="637"/>
      <c r="DZ6" s="637"/>
      <c r="EA6" s="637"/>
      <c r="EB6" s="637"/>
      <c r="EC6" s="646"/>
    </row>
    <row r="7" spans="2:143" ht="11.25" customHeight="1" x14ac:dyDescent="0.15">
      <c r="B7" s="633" t="s">
        <v>237</v>
      </c>
      <c r="C7" s="634"/>
      <c r="D7" s="634"/>
      <c r="E7" s="634"/>
      <c r="F7" s="634"/>
      <c r="G7" s="634"/>
      <c r="H7" s="634"/>
      <c r="I7" s="634"/>
      <c r="J7" s="634"/>
      <c r="K7" s="634"/>
      <c r="L7" s="634"/>
      <c r="M7" s="634"/>
      <c r="N7" s="634"/>
      <c r="O7" s="634"/>
      <c r="P7" s="634"/>
      <c r="Q7" s="635"/>
      <c r="R7" s="636">
        <v>156</v>
      </c>
      <c r="S7" s="637"/>
      <c r="T7" s="637"/>
      <c r="U7" s="637"/>
      <c r="V7" s="637"/>
      <c r="W7" s="637"/>
      <c r="X7" s="637"/>
      <c r="Y7" s="638"/>
      <c r="Z7" s="639">
        <v>0</v>
      </c>
      <c r="AA7" s="639"/>
      <c r="AB7" s="639"/>
      <c r="AC7" s="639"/>
      <c r="AD7" s="640">
        <v>156</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98855</v>
      </c>
      <c r="BH7" s="637"/>
      <c r="BI7" s="637"/>
      <c r="BJ7" s="637"/>
      <c r="BK7" s="637"/>
      <c r="BL7" s="637"/>
      <c r="BM7" s="637"/>
      <c r="BN7" s="638"/>
      <c r="BO7" s="639">
        <v>34.9</v>
      </c>
      <c r="BP7" s="639"/>
      <c r="BQ7" s="639"/>
      <c r="BR7" s="639"/>
      <c r="BS7" s="640" t="s">
        <v>130</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774056</v>
      </c>
      <c r="CS7" s="637"/>
      <c r="CT7" s="637"/>
      <c r="CU7" s="637"/>
      <c r="CV7" s="637"/>
      <c r="CW7" s="637"/>
      <c r="CX7" s="637"/>
      <c r="CY7" s="638"/>
      <c r="CZ7" s="639">
        <v>20.8</v>
      </c>
      <c r="DA7" s="639"/>
      <c r="DB7" s="639"/>
      <c r="DC7" s="639"/>
      <c r="DD7" s="645">
        <v>68738</v>
      </c>
      <c r="DE7" s="637"/>
      <c r="DF7" s="637"/>
      <c r="DG7" s="637"/>
      <c r="DH7" s="637"/>
      <c r="DI7" s="637"/>
      <c r="DJ7" s="637"/>
      <c r="DK7" s="637"/>
      <c r="DL7" s="637"/>
      <c r="DM7" s="637"/>
      <c r="DN7" s="637"/>
      <c r="DO7" s="637"/>
      <c r="DP7" s="638"/>
      <c r="DQ7" s="645">
        <v>552382</v>
      </c>
      <c r="DR7" s="637"/>
      <c r="DS7" s="637"/>
      <c r="DT7" s="637"/>
      <c r="DU7" s="637"/>
      <c r="DV7" s="637"/>
      <c r="DW7" s="637"/>
      <c r="DX7" s="637"/>
      <c r="DY7" s="637"/>
      <c r="DZ7" s="637"/>
      <c r="EA7" s="637"/>
      <c r="EB7" s="637"/>
      <c r="EC7" s="646"/>
    </row>
    <row r="8" spans="2:143" ht="11.25" customHeight="1" x14ac:dyDescent="0.15">
      <c r="B8" s="633" t="s">
        <v>240</v>
      </c>
      <c r="C8" s="634"/>
      <c r="D8" s="634"/>
      <c r="E8" s="634"/>
      <c r="F8" s="634"/>
      <c r="G8" s="634"/>
      <c r="H8" s="634"/>
      <c r="I8" s="634"/>
      <c r="J8" s="634"/>
      <c r="K8" s="634"/>
      <c r="L8" s="634"/>
      <c r="M8" s="634"/>
      <c r="N8" s="634"/>
      <c r="O8" s="634"/>
      <c r="P8" s="634"/>
      <c r="Q8" s="635"/>
      <c r="R8" s="636">
        <v>1218</v>
      </c>
      <c r="S8" s="637"/>
      <c r="T8" s="637"/>
      <c r="U8" s="637"/>
      <c r="V8" s="637"/>
      <c r="W8" s="637"/>
      <c r="X8" s="637"/>
      <c r="Y8" s="638"/>
      <c r="Z8" s="639">
        <v>0</v>
      </c>
      <c r="AA8" s="639"/>
      <c r="AB8" s="639"/>
      <c r="AC8" s="639"/>
      <c r="AD8" s="640">
        <v>1218</v>
      </c>
      <c r="AE8" s="640"/>
      <c r="AF8" s="640"/>
      <c r="AG8" s="640"/>
      <c r="AH8" s="640"/>
      <c r="AI8" s="640"/>
      <c r="AJ8" s="640"/>
      <c r="AK8" s="640"/>
      <c r="AL8" s="641">
        <v>0.1</v>
      </c>
      <c r="AM8" s="642"/>
      <c r="AN8" s="642"/>
      <c r="AO8" s="643"/>
      <c r="AP8" s="633" t="s">
        <v>241</v>
      </c>
      <c r="AQ8" s="634"/>
      <c r="AR8" s="634"/>
      <c r="AS8" s="634"/>
      <c r="AT8" s="634"/>
      <c r="AU8" s="634"/>
      <c r="AV8" s="634"/>
      <c r="AW8" s="634"/>
      <c r="AX8" s="634"/>
      <c r="AY8" s="634"/>
      <c r="AZ8" s="634"/>
      <c r="BA8" s="634"/>
      <c r="BB8" s="634"/>
      <c r="BC8" s="634"/>
      <c r="BD8" s="634"/>
      <c r="BE8" s="634"/>
      <c r="BF8" s="635"/>
      <c r="BG8" s="636">
        <v>5463</v>
      </c>
      <c r="BH8" s="637"/>
      <c r="BI8" s="637"/>
      <c r="BJ8" s="637"/>
      <c r="BK8" s="637"/>
      <c r="BL8" s="637"/>
      <c r="BM8" s="637"/>
      <c r="BN8" s="638"/>
      <c r="BO8" s="639">
        <v>1.9</v>
      </c>
      <c r="BP8" s="639"/>
      <c r="BQ8" s="639"/>
      <c r="BR8" s="639"/>
      <c r="BS8" s="640" t="s">
        <v>130</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755755</v>
      </c>
      <c r="CS8" s="637"/>
      <c r="CT8" s="637"/>
      <c r="CU8" s="637"/>
      <c r="CV8" s="637"/>
      <c r="CW8" s="637"/>
      <c r="CX8" s="637"/>
      <c r="CY8" s="638"/>
      <c r="CZ8" s="639">
        <v>20.3</v>
      </c>
      <c r="DA8" s="639"/>
      <c r="DB8" s="639"/>
      <c r="DC8" s="639"/>
      <c r="DD8" s="645">
        <v>38244</v>
      </c>
      <c r="DE8" s="637"/>
      <c r="DF8" s="637"/>
      <c r="DG8" s="637"/>
      <c r="DH8" s="637"/>
      <c r="DI8" s="637"/>
      <c r="DJ8" s="637"/>
      <c r="DK8" s="637"/>
      <c r="DL8" s="637"/>
      <c r="DM8" s="637"/>
      <c r="DN8" s="637"/>
      <c r="DO8" s="637"/>
      <c r="DP8" s="638"/>
      <c r="DQ8" s="645">
        <v>492042</v>
      </c>
      <c r="DR8" s="637"/>
      <c r="DS8" s="637"/>
      <c r="DT8" s="637"/>
      <c r="DU8" s="637"/>
      <c r="DV8" s="637"/>
      <c r="DW8" s="637"/>
      <c r="DX8" s="637"/>
      <c r="DY8" s="637"/>
      <c r="DZ8" s="637"/>
      <c r="EA8" s="637"/>
      <c r="EB8" s="637"/>
      <c r="EC8" s="646"/>
    </row>
    <row r="9" spans="2:143" ht="11.25" customHeight="1" x14ac:dyDescent="0.15">
      <c r="B9" s="633" t="s">
        <v>243</v>
      </c>
      <c r="C9" s="634"/>
      <c r="D9" s="634"/>
      <c r="E9" s="634"/>
      <c r="F9" s="634"/>
      <c r="G9" s="634"/>
      <c r="H9" s="634"/>
      <c r="I9" s="634"/>
      <c r="J9" s="634"/>
      <c r="K9" s="634"/>
      <c r="L9" s="634"/>
      <c r="M9" s="634"/>
      <c r="N9" s="634"/>
      <c r="O9" s="634"/>
      <c r="P9" s="634"/>
      <c r="Q9" s="635"/>
      <c r="R9" s="636">
        <v>966</v>
      </c>
      <c r="S9" s="637"/>
      <c r="T9" s="637"/>
      <c r="U9" s="637"/>
      <c r="V9" s="637"/>
      <c r="W9" s="637"/>
      <c r="X9" s="637"/>
      <c r="Y9" s="638"/>
      <c r="Z9" s="639">
        <v>0</v>
      </c>
      <c r="AA9" s="639"/>
      <c r="AB9" s="639"/>
      <c r="AC9" s="639"/>
      <c r="AD9" s="640">
        <v>966</v>
      </c>
      <c r="AE9" s="640"/>
      <c r="AF9" s="640"/>
      <c r="AG9" s="640"/>
      <c r="AH9" s="640"/>
      <c r="AI9" s="640"/>
      <c r="AJ9" s="640"/>
      <c r="AK9" s="640"/>
      <c r="AL9" s="641">
        <v>0</v>
      </c>
      <c r="AM9" s="642"/>
      <c r="AN9" s="642"/>
      <c r="AO9" s="643"/>
      <c r="AP9" s="633" t="s">
        <v>244</v>
      </c>
      <c r="AQ9" s="634"/>
      <c r="AR9" s="634"/>
      <c r="AS9" s="634"/>
      <c r="AT9" s="634"/>
      <c r="AU9" s="634"/>
      <c r="AV9" s="634"/>
      <c r="AW9" s="634"/>
      <c r="AX9" s="634"/>
      <c r="AY9" s="634"/>
      <c r="AZ9" s="634"/>
      <c r="BA9" s="634"/>
      <c r="BB9" s="634"/>
      <c r="BC9" s="634"/>
      <c r="BD9" s="634"/>
      <c r="BE9" s="634"/>
      <c r="BF9" s="635"/>
      <c r="BG9" s="636">
        <v>83133</v>
      </c>
      <c r="BH9" s="637"/>
      <c r="BI9" s="637"/>
      <c r="BJ9" s="637"/>
      <c r="BK9" s="637"/>
      <c r="BL9" s="637"/>
      <c r="BM9" s="637"/>
      <c r="BN9" s="638"/>
      <c r="BO9" s="639">
        <v>29.4</v>
      </c>
      <c r="BP9" s="639"/>
      <c r="BQ9" s="639"/>
      <c r="BR9" s="639"/>
      <c r="BS9" s="640" t="s">
        <v>230</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225460</v>
      </c>
      <c r="CS9" s="637"/>
      <c r="CT9" s="637"/>
      <c r="CU9" s="637"/>
      <c r="CV9" s="637"/>
      <c r="CW9" s="637"/>
      <c r="CX9" s="637"/>
      <c r="CY9" s="638"/>
      <c r="CZ9" s="639">
        <v>6.1</v>
      </c>
      <c r="DA9" s="639"/>
      <c r="DB9" s="639"/>
      <c r="DC9" s="639"/>
      <c r="DD9" s="645">
        <v>5130</v>
      </c>
      <c r="DE9" s="637"/>
      <c r="DF9" s="637"/>
      <c r="DG9" s="637"/>
      <c r="DH9" s="637"/>
      <c r="DI9" s="637"/>
      <c r="DJ9" s="637"/>
      <c r="DK9" s="637"/>
      <c r="DL9" s="637"/>
      <c r="DM9" s="637"/>
      <c r="DN9" s="637"/>
      <c r="DO9" s="637"/>
      <c r="DP9" s="638"/>
      <c r="DQ9" s="645">
        <v>184657</v>
      </c>
      <c r="DR9" s="637"/>
      <c r="DS9" s="637"/>
      <c r="DT9" s="637"/>
      <c r="DU9" s="637"/>
      <c r="DV9" s="637"/>
      <c r="DW9" s="637"/>
      <c r="DX9" s="637"/>
      <c r="DY9" s="637"/>
      <c r="DZ9" s="637"/>
      <c r="EA9" s="637"/>
      <c r="EB9" s="637"/>
      <c r="EC9" s="646"/>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7390</v>
      </c>
      <c r="BH10" s="637"/>
      <c r="BI10" s="637"/>
      <c r="BJ10" s="637"/>
      <c r="BK10" s="637"/>
      <c r="BL10" s="637"/>
      <c r="BM10" s="637"/>
      <c r="BN10" s="638"/>
      <c r="BO10" s="639">
        <v>2.6</v>
      </c>
      <c r="BP10" s="639"/>
      <c r="BQ10" s="639"/>
      <c r="BR10" s="639"/>
      <c r="BS10" s="640" t="s">
        <v>130</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t="s">
        <v>130</v>
      </c>
      <c r="CS10" s="637"/>
      <c r="CT10" s="637"/>
      <c r="CU10" s="637"/>
      <c r="CV10" s="637"/>
      <c r="CW10" s="637"/>
      <c r="CX10" s="637"/>
      <c r="CY10" s="638"/>
      <c r="CZ10" s="639" t="s">
        <v>130</v>
      </c>
      <c r="DA10" s="639"/>
      <c r="DB10" s="639"/>
      <c r="DC10" s="639"/>
      <c r="DD10" s="645" t="s">
        <v>130</v>
      </c>
      <c r="DE10" s="637"/>
      <c r="DF10" s="637"/>
      <c r="DG10" s="637"/>
      <c r="DH10" s="637"/>
      <c r="DI10" s="637"/>
      <c r="DJ10" s="637"/>
      <c r="DK10" s="637"/>
      <c r="DL10" s="637"/>
      <c r="DM10" s="637"/>
      <c r="DN10" s="637"/>
      <c r="DO10" s="637"/>
      <c r="DP10" s="638"/>
      <c r="DQ10" s="645" t="s">
        <v>130</v>
      </c>
      <c r="DR10" s="637"/>
      <c r="DS10" s="637"/>
      <c r="DT10" s="637"/>
      <c r="DU10" s="637"/>
      <c r="DV10" s="637"/>
      <c r="DW10" s="637"/>
      <c r="DX10" s="637"/>
      <c r="DY10" s="637"/>
      <c r="DZ10" s="637"/>
      <c r="EA10" s="637"/>
      <c r="EB10" s="637"/>
      <c r="EC10" s="646"/>
    </row>
    <row r="11" spans="2:143" ht="11.25" customHeight="1" x14ac:dyDescent="0.15">
      <c r="B11" s="633" t="s">
        <v>249</v>
      </c>
      <c r="C11" s="634"/>
      <c r="D11" s="634"/>
      <c r="E11" s="634"/>
      <c r="F11" s="634"/>
      <c r="G11" s="634"/>
      <c r="H11" s="634"/>
      <c r="I11" s="634"/>
      <c r="J11" s="634"/>
      <c r="K11" s="634"/>
      <c r="L11" s="634"/>
      <c r="M11" s="634"/>
      <c r="N11" s="634"/>
      <c r="O11" s="634"/>
      <c r="P11" s="634"/>
      <c r="Q11" s="635"/>
      <c r="R11" s="636">
        <v>66858</v>
      </c>
      <c r="S11" s="637"/>
      <c r="T11" s="637"/>
      <c r="U11" s="637"/>
      <c r="V11" s="637"/>
      <c r="W11" s="637"/>
      <c r="X11" s="637"/>
      <c r="Y11" s="638"/>
      <c r="Z11" s="641">
        <v>1.7</v>
      </c>
      <c r="AA11" s="642"/>
      <c r="AB11" s="642"/>
      <c r="AC11" s="648"/>
      <c r="AD11" s="645">
        <v>66858</v>
      </c>
      <c r="AE11" s="637"/>
      <c r="AF11" s="637"/>
      <c r="AG11" s="637"/>
      <c r="AH11" s="637"/>
      <c r="AI11" s="637"/>
      <c r="AJ11" s="637"/>
      <c r="AK11" s="638"/>
      <c r="AL11" s="641">
        <v>2.8</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2869</v>
      </c>
      <c r="BH11" s="637"/>
      <c r="BI11" s="637"/>
      <c r="BJ11" s="637"/>
      <c r="BK11" s="637"/>
      <c r="BL11" s="637"/>
      <c r="BM11" s="637"/>
      <c r="BN11" s="638"/>
      <c r="BO11" s="639">
        <v>1</v>
      </c>
      <c r="BP11" s="639"/>
      <c r="BQ11" s="639"/>
      <c r="BR11" s="639"/>
      <c r="BS11" s="640" t="s">
        <v>130</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400972</v>
      </c>
      <c r="CS11" s="637"/>
      <c r="CT11" s="637"/>
      <c r="CU11" s="637"/>
      <c r="CV11" s="637"/>
      <c r="CW11" s="637"/>
      <c r="CX11" s="637"/>
      <c r="CY11" s="638"/>
      <c r="CZ11" s="639">
        <v>10.8</v>
      </c>
      <c r="DA11" s="639"/>
      <c r="DB11" s="639"/>
      <c r="DC11" s="639"/>
      <c r="DD11" s="645">
        <v>75139</v>
      </c>
      <c r="DE11" s="637"/>
      <c r="DF11" s="637"/>
      <c r="DG11" s="637"/>
      <c r="DH11" s="637"/>
      <c r="DI11" s="637"/>
      <c r="DJ11" s="637"/>
      <c r="DK11" s="637"/>
      <c r="DL11" s="637"/>
      <c r="DM11" s="637"/>
      <c r="DN11" s="637"/>
      <c r="DO11" s="637"/>
      <c r="DP11" s="638"/>
      <c r="DQ11" s="645">
        <v>197980</v>
      </c>
      <c r="DR11" s="637"/>
      <c r="DS11" s="637"/>
      <c r="DT11" s="637"/>
      <c r="DU11" s="637"/>
      <c r="DV11" s="637"/>
      <c r="DW11" s="637"/>
      <c r="DX11" s="637"/>
      <c r="DY11" s="637"/>
      <c r="DZ11" s="637"/>
      <c r="EA11" s="637"/>
      <c r="EB11" s="637"/>
      <c r="EC11" s="646"/>
    </row>
    <row r="12" spans="2:143" ht="11.25" customHeight="1" x14ac:dyDescent="0.15">
      <c r="B12" s="633" t="s">
        <v>252</v>
      </c>
      <c r="C12" s="634"/>
      <c r="D12" s="634"/>
      <c r="E12" s="634"/>
      <c r="F12" s="634"/>
      <c r="G12" s="634"/>
      <c r="H12" s="634"/>
      <c r="I12" s="634"/>
      <c r="J12" s="634"/>
      <c r="K12" s="634"/>
      <c r="L12" s="634"/>
      <c r="M12" s="634"/>
      <c r="N12" s="634"/>
      <c r="O12" s="634"/>
      <c r="P12" s="634"/>
      <c r="Q12" s="635"/>
      <c r="R12" s="636" t="s">
        <v>230</v>
      </c>
      <c r="S12" s="637"/>
      <c r="T12" s="637"/>
      <c r="U12" s="637"/>
      <c r="V12" s="637"/>
      <c r="W12" s="637"/>
      <c r="X12" s="637"/>
      <c r="Y12" s="638"/>
      <c r="Z12" s="639" t="s">
        <v>130</v>
      </c>
      <c r="AA12" s="639"/>
      <c r="AB12" s="639"/>
      <c r="AC12" s="639"/>
      <c r="AD12" s="640" t="s">
        <v>230</v>
      </c>
      <c r="AE12" s="640"/>
      <c r="AF12" s="640"/>
      <c r="AG12" s="640"/>
      <c r="AH12" s="640"/>
      <c r="AI12" s="640"/>
      <c r="AJ12" s="640"/>
      <c r="AK12" s="640"/>
      <c r="AL12" s="641" t="s">
        <v>230</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163509</v>
      </c>
      <c r="BH12" s="637"/>
      <c r="BI12" s="637"/>
      <c r="BJ12" s="637"/>
      <c r="BK12" s="637"/>
      <c r="BL12" s="637"/>
      <c r="BM12" s="637"/>
      <c r="BN12" s="638"/>
      <c r="BO12" s="639">
        <v>57.8</v>
      </c>
      <c r="BP12" s="639"/>
      <c r="BQ12" s="639"/>
      <c r="BR12" s="639"/>
      <c r="BS12" s="640" t="s">
        <v>130</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200158</v>
      </c>
      <c r="CS12" s="637"/>
      <c r="CT12" s="637"/>
      <c r="CU12" s="637"/>
      <c r="CV12" s="637"/>
      <c r="CW12" s="637"/>
      <c r="CX12" s="637"/>
      <c r="CY12" s="638"/>
      <c r="CZ12" s="639">
        <v>5.4</v>
      </c>
      <c r="DA12" s="639"/>
      <c r="DB12" s="639"/>
      <c r="DC12" s="639"/>
      <c r="DD12" s="645">
        <v>11568</v>
      </c>
      <c r="DE12" s="637"/>
      <c r="DF12" s="637"/>
      <c r="DG12" s="637"/>
      <c r="DH12" s="637"/>
      <c r="DI12" s="637"/>
      <c r="DJ12" s="637"/>
      <c r="DK12" s="637"/>
      <c r="DL12" s="637"/>
      <c r="DM12" s="637"/>
      <c r="DN12" s="637"/>
      <c r="DO12" s="637"/>
      <c r="DP12" s="638"/>
      <c r="DQ12" s="645">
        <v>190342</v>
      </c>
      <c r="DR12" s="637"/>
      <c r="DS12" s="637"/>
      <c r="DT12" s="637"/>
      <c r="DU12" s="637"/>
      <c r="DV12" s="637"/>
      <c r="DW12" s="637"/>
      <c r="DX12" s="637"/>
      <c r="DY12" s="637"/>
      <c r="DZ12" s="637"/>
      <c r="EA12" s="637"/>
      <c r="EB12" s="637"/>
      <c r="EC12" s="646"/>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230</v>
      </c>
      <c r="AA13" s="639"/>
      <c r="AB13" s="639"/>
      <c r="AC13" s="639"/>
      <c r="AD13" s="640" t="s">
        <v>130</v>
      </c>
      <c r="AE13" s="640"/>
      <c r="AF13" s="640"/>
      <c r="AG13" s="640"/>
      <c r="AH13" s="640"/>
      <c r="AI13" s="640"/>
      <c r="AJ13" s="640"/>
      <c r="AK13" s="640"/>
      <c r="AL13" s="641" t="s">
        <v>230</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91724</v>
      </c>
      <c r="BH13" s="637"/>
      <c r="BI13" s="637"/>
      <c r="BJ13" s="637"/>
      <c r="BK13" s="637"/>
      <c r="BL13" s="637"/>
      <c r="BM13" s="637"/>
      <c r="BN13" s="638"/>
      <c r="BO13" s="639">
        <v>32.4</v>
      </c>
      <c r="BP13" s="639"/>
      <c r="BQ13" s="639"/>
      <c r="BR13" s="639"/>
      <c r="BS13" s="640" t="s">
        <v>230</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277471</v>
      </c>
      <c r="CS13" s="637"/>
      <c r="CT13" s="637"/>
      <c r="CU13" s="637"/>
      <c r="CV13" s="637"/>
      <c r="CW13" s="637"/>
      <c r="CX13" s="637"/>
      <c r="CY13" s="638"/>
      <c r="CZ13" s="639">
        <v>7.5</v>
      </c>
      <c r="DA13" s="639"/>
      <c r="DB13" s="639"/>
      <c r="DC13" s="639"/>
      <c r="DD13" s="645">
        <v>98204</v>
      </c>
      <c r="DE13" s="637"/>
      <c r="DF13" s="637"/>
      <c r="DG13" s="637"/>
      <c r="DH13" s="637"/>
      <c r="DI13" s="637"/>
      <c r="DJ13" s="637"/>
      <c r="DK13" s="637"/>
      <c r="DL13" s="637"/>
      <c r="DM13" s="637"/>
      <c r="DN13" s="637"/>
      <c r="DO13" s="637"/>
      <c r="DP13" s="638"/>
      <c r="DQ13" s="645">
        <v>170098</v>
      </c>
      <c r="DR13" s="637"/>
      <c r="DS13" s="637"/>
      <c r="DT13" s="637"/>
      <c r="DU13" s="637"/>
      <c r="DV13" s="637"/>
      <c r="DW13" s="637"/>
      <c r="DX13" s="637"/>
      <c r="DY13" s="637"/>
      <c r="DZ13" s="637"/>
      <c r="EA13" s="637"/>
      <c r="EB13" s="637"/>
      <c r="EC13" s="646"/>
    </row>
    <row r="14" spans="2:143" ht="11.25" customHeight="1" x14ac:dyDescent="0.15">
      <c r="B14" s="633" t="s">
        <v>258</v>
      </c>
      <c r="C14" s="634"/>
      <c r="D14" s="634"/>
      <c r="E14" s="634"/>
      <c r="F14" s="634"/>
      <c r="G14" s="634"/>
      <c r="H14" s="634"/>
      <c r="I14" s="634"/>
      <c r="J14" s="634"/>
      <c r="K14" s="634"/>
      <c r="L14" s="634"/>
      <c r="M14" s="634"/>
      <c r="N14" s="634"/>
      <c r="O14" s="634"/>
      <c r="P14" s="634"/>
      <c r="Q14" s="635"/>
      <c r="R14" s="636">
        <v>1</v>
      </c>
      <c r="S14" s="637"/>
      <c r="T14" s="637"/>
      <c r="U14" s="637"/>
      <c r="V14" s="637"/>
      <c r="W14" s="637"/>
      <c r="X14" s="637"/>
      <c r="Y14" s="638"/>
      <c r="Z14" s="639">
        <v>0</v>
      </c>
      <c r="AA14" s="639"/>
      <c r="AB14" s="639"/>
      <c r="AC14" s="639"/>
      <c r="AD14" s="640">
        <v>1</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12673</v>
      </c>
      <c r="BH14" s="637"/>
      <c r="BI14" s="637"/>
      <c r="BJ14" s="637"/>
      <c r="BK14" s="637"/>
      <c r="BL14" s="637"/>
      <c r="BM14" s="637"/>
      <c r="BN14" s="638"/>
      <c r="BO14" s="639">
        <v>4.5</v>
      </c>
      <c r="BP14" s="639"/>
      <c r="BQ14" s="639"/>
      <c r="BR14" s="639"/>
      <c r="BS14" s="640" t="s">
        <v>130</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234223</v>
      </c>
      <c r="CS14" s="637"/>
      <c r="CT14" s="637"/>
      <c r="CU14" s="637"/>
      <c r="CV14" s="637"/>
      <c r="CW14" s="637"/>
      <c r="CX14" s="637"/>
      <c r="CY14" s="638"/>
      <c r="CZ14" s="639">
        <v>6.3</v>
      </c>
      <c r="DA14" s="639"/>
      <c r="DB14" s="639"/>
      <c r="DC14" s="639"/>
      <c r="DD14" s="645">
        <v>134078</v>
      </c>
      <c r="DE14" s="637"/>
      <c r="DF14" s="637"/>
      <c r="DG14" s="637"/>
      <c r="DH14" s="637"/>
      <c r="DI14" s="637"/>
      <c r="DJ14" s="637"/>
      <c r="DK14" s="637"/>
      <c r="DL14" s="637"/>
      <c r="DM14" s="637"/>
      <c r="DN14" s="637"/>
      <c r="DO14" s="637"/>
      <c r="DP14" s="638"/>
      <c r="DQ14" s="645">
        <v>96697</v>
      </c>
      <c r="DR14" s="637"/>
      <c r="DS14" s="637"/>
      <c r="DT14" s="637"/>
      <c r="DU14" s="637"/>
      <c r="DV14" s="637"/>
      <c r="DW14" s="637"/>
      <c r="DX14" s="637"/>
      <c r="DY14" s="637"/>
      <c r="DZ14" s="637"/>
      <c r="EA14" s="637"/>
      <c r="EB14" s="637"/>
      <c r="EC14" s="646"/>
    </row>
    <row r="15" spans="2:143" ht="11.25" customHeight="1" x14ac:dyDescent="0.15">
      <c r="B15" s="633" t="s">
        <v>261</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230</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8029</v>
      </c>
      <c r="BH15" s="637"/>
      <c r="BI15" s="637"/>
      <c r="BJ15" s="637"/>
      <c r="BK15" s="637"/>
      <c r="BL15" s="637"/>
      <c r="BM15" s="637"/>
      <c r="BN15" s="638"/>
      <c r="BO15" s="639">
        <v>2.8</v>
      </c>
      <c r="BP15" s="639"/>
      <c r="BQ15" s="639"/>
      <c r="BR15" s="639"/>
      <c r="BS15" s="640" t="s">
        <v>230</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343367</v>
      </c>
      <c r="CS15" s="637"/>
      <c r="CT15" s="637"/>
      <c r="CU15" s="637"/>
      <c r="CV15" s="637"/>
      <c r="CW15" s="637"/>
      <c r="CX15" s="637"/>
      <c r="CY15" s="638"/>
      <c r="CZ15" s="639">
        <v>9.1999999999999993</v>
      </c>
      <c r="DA15" s="639"/>
      <c r="DB15" s="639"/>
      <c r="DC15" s="639"/>
      <c r="DD15" s="645">
        <v>24518</v>
      </c>
      <c r="DE15" s="637"/>
      <c r="DF15" s="637"/>
      <c r="DG15" s="637"/>
      <c r="DH15" s="637"/>
      <c r="DI15" s="637"/>
      <c r="DJ15" s="637"/>
      <c r="DK15" s="637"/>
      <c r="DL15" s="637"/>
      <c r="DM15" s="637"/>
      <c r="DN15" s="637"/>
      <c r="DO15" s="637"/>
      <c r="DP15" s="638"/>
      <c r="DQ15" s="645">
        <v>308612</v>
      </c>
      <c r="DR15" s="637"/>
      <c r="DS15" s="637"/>
      <c r="DT15" s="637"/>
      <c r="DU15" s="637"/>
      <c r="DV15" s="637"/>
      <c r="DW15" s="637"/>
      <c r="DX15" s="637"/>
      <c r="DY15" s="637"/>
      <c r="DZ15" s="637"/>
      <c r="EA15" s="637"/>
      <c r="EB15" s="637"/>
      <c r="EC15" s="646"/>
    </row>
    <row r="16" spans="2:143" ht="11.25" customHeight="1" x14ac:dyDescent="0.15">
      <c r="B16" s="633" t="s">
        <v>264</v>
      </c>
      <c r="C16" s="634"/>
      <c r="D16" s="634"/>
      <c r="E16" s="634"/>
      <c r="F16" s="634"/>
      <c r="G16" s="634"/>
      <c r="H16" s="634"/>
      <c r="I16" s="634"/>
      <c r="J16" s="634"/>
      <c r="K16" s="634"/>
      <c r="L16" s="634"/>
      <c r="M16" s="634"/>
      <c r="N16" s="634"/>
      <c r="O16" s="634"/>
      <c r="P16" s="634"/>
      <c r="Q16" s="635"/>
      <c r="R16" s="636">
        <v>1676</v>
      </c>
      <c r="S16" s="637"/>
      <c r="T16" s="637"/>
      <c r="U16" s="637"/>
      <c r="V16" s="637"/>
      <c r="W16" s="637"/>
      <c r="X16" s="637"/>
      <c r="Y16" s="638"/>
      <c r="Z16" s="639">
        <v>0</v>
      </c>
      <c r="AA16" s="639"/>
      <c r="AB16" s="639"/>
      <c r="AC16" s="639"/>
      <c r="AD16" s="640">
        <v>1676</v>
      </c>
      <c r="AE16" s="640"/>
      <c r="AF16" s="640"/>
      <c r="AG16" s="640"/>
      <c r="AH16" s="640"/>
      <c r="AI16" s="640"/>
      <c r="AJ16" s="640"/>
      <c r="AK16" s="640"/>
      <c r="AL16" s="641">
        <v>0.1</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230</v>
      </c>
      <c r="BH16" s="637"/>
      <c r="BI16" s="637"/>
      <c r="BJ16" s="637"/>
      <c r="BK16" s="637"/>
      <c r="BL16" s="637"/>
      <c r="BM16" s="637"/>
      <c r="BN16" s="638"/>
      <c r="BO16" s="639" t="s">
        <v>230</v>
      </c>
      <c r="BP16" s="639"/>
      <c r="BQ16" s="639"/>
      <c r="BR16" s="639"/>
      <c r="BS16" s="640" t="s">
        <v>130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24387</v>
      </c>
      <c r="CS16" s="637"/>
      <c r="CT16" s="637"/>
      <c r="CU16" s="637"/>
      <c r="CV16" s="637"/>
      <c r="CW16" s="637"/>
      <c r="CX16" s="637"/>
      <c r="CY16" s="638"/>
      <c r="CZ16" s="639">
        <v>0.7</v>
      </c>
      <c r="DA16" s="639"/>
      <c r="DB16" s="639"/>
      <c r="DC16" s="639"/>
      <c r="DD16" s="645" t="s">
        <v>230</v>
      </c>
      <c r="DE16" s="637"/>
      <c r="DF16" s="637"/>
      <c r="DG16" s="637"/>
      <c r="DH16" s="637"/>
      <c r="DI16" s="637"/>
      <c r="DJ16" s="637"/>
      <c r="DK16" s="637"/>
      <c r="DL16" s="637"/>
      <c r="DM16" s="637"/>
      <c r="DN16" s="637"/>
      <c r="DO16" s="637"/>
      <c r="DP16" s="638"/>
      <c r="DQ16" s="645">
        <v>2733</v>
      </c>
      <c r="DR16" s="637"/>
      <c r="DS16" s="637"/>
      <c r="DT16" s="637"/>
      <c r="DU16" s="637"/>
      <c r="DV16" s="637"/>
      <c r="DW16" s="637"/>
      <c r="DX16" s="637"/>
      <c r="DY16" s="637"/>
      <c r="DZ16" s="637"/>
      <c r="EA16" s="637"/>
      <c r="EB16" s="637"/>
      <c r="EC16" s="646"/>
    </row>
    <row r="17" spans="2:133" ht="11.25" customHeight="1" x14ac:dyDescent="0.15">
      <c r="B17" s="633" t="s">
        <v>267</v>
      </c>
      <c r="C17" s="634"/>
      <c r="D17" s="634"/>
      <c r="E17" s="634"/>
      <c r="F17" s="634"/>
      <c r="G17" s="634"/>
      <c r="H17" s="634"/>
      <c r="I17" s="634"/>
      <c r="J17" s="634"/>
      <c r="K17" s="634"/>
      <c r="L17" s="634"/>
      <c r="M17" s="634"/>
      <c r="N17" s="634"/>
      <c r="O17" s="634"/>
      <c r="P17" s="634"/>
      <c r="Q17" s="635"/>
      <c r="R17" s="636">
        <v>3002</v>
      </c>
      <c r="S17" s="637"/>
      <c r="T17" s="637"/>
      <c r="U17" s="637"/>
      <c r="V17" s="637"/>
      <c r="W17" s="637"/>
      <c r="X17" s="637"/>
      <c r="Y17" s="638"/>
      <c r="Z17" s="639">
        <v>0.1</v>
      </c>
      <c r="AA17" s="639"/>
      <c r="AB17" s="639"/>
      <c r="AC17" s="639"/>
      <c r="AD17" s="640">
        <v>3002</v>
      </c>
      <c r="AE17" s="640"/>
      <c r="AF17" s="640"/>
      <c r="AG17" s="640"/>
      <c r="AH17" s="640"/>
      <c r="AI17" s="640"/>
      <c r="AJ17" s="640"/>
      <c r="AK17" s="640"/>
      <c r="AL17" s="641">
        <v>0.1</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230</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425278</v>
      </c>
      <c r="CS17" s="637"/>
      <c r="CT17" s="637"/>
      <c r="CU17" s="637"/>
      <c r="CV17" s="637"/>
      <c r="CW17" s="637"/>
      <c r="CX17" s="637"/>
      <c r="CY17" s="638"/>
      <c r="CZ17" s="639">
        <v>11.4</v>
      </c>
      <c r="DA17" s="639"/>
      <c r="DB17" s="639"/>
      <c r="DC17" s="639"/>
      <c r="DD17" s="645" t="s">
        <v>230</v>
      </c>
      <c r="DE17" s="637"/>
      <c r="DF17" s="637"/>
      <c r="DG17" s="637"/>
      <c r="DH17" s="637"/>
      <c r="DI17" s="637"/>
      <c r="DJ17" s="637"/>
      <c r="DK17" s="637"/>
      <c r="DL17" s="637"/>
      <c r="DM17" s="637"/>
      <c r="DN17" s="637"/>
      <c r="DO17" s="637"/>
      <c r="DP17" s="638"/>
      <c r="DQ17" s="645">
        <v>416811</v>
      </c>
      <c r="DR17" s="637"/>
      <c r="DS17" s="637"/>
      <c r="DT17" s="637"/>
      <c r="DU17" s="637"/>
      <c r="DV17" s="637"/>
      <c r="DW17" s="637"/>
      <c r="DX17" s="637"/>
      <c r="DY17" s="637"/>
      <c r="DZ17" s="637"/>
      <c r="EA17" s="637"/>
      <c r="EB17" s="637"/>
      <c r="EC17" s="646"/>
    </row>
    <row r="18" spans="2:133" ht="11.25" customHeight="1" x14ac:dyDescent="0.15">
      <c r="B18" s="633" t="s">
        <v>270</v>
      </c>
      <c r="C18" s="634"/>
      <c r="D18" s="634"/>
      <c r="E18" s="634"/>
      <c r="F18" s="634"/>
      <c r="G18" s="634"/>
      <c r="H18" s="634"/>
      <c r="I18" s="634"/>
      <c r="J18" s="634"/>
      <c r="K18" s="634"/>
      <c r="L18" s="634"/>
      <c r="M18" s="634"/>
      <c r="N18" s="634"/>
      <c r="O18" s="634"/>
      <c r="P18" s="634"/>
      <c r="Q18" s="635"/>
      <c r="R18" s="636">
        <v>681</v>
      </c>
      <c r="S18" s="637"/>
      <c r="T18" s="637"/>
      <c r="U18" s="637"/>
      <c r="V18" s="637"/>
      <c r="W18" s="637"/>
      <c r="X18" s="637"/>
      <c r="Y18" s="638"/>
      <c r="Z18" s="639">
        <v>0</v>
      </c>
      <c r="AA18" s="639"/>
      <c r="AB18" s="639"/>
      <c r="AC18" s="639"/>
      <c r="AD18" s="640">
        <v>681</v>
      </c>
      <c r="AE18" s="640"/>
      <c r="AF18" s="640"/>
      <c r="AG18" s="640"/>
      <c r="AH18" s="640"/>
      <c r="AI18" s="640"/>
      <c r="AJ18" s="640"/>
      <c r="AK18" s="640"/>
      <c r="AL18" s="641">
        <v>0</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230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230</v>
      </c>
      <c r="CS18" s="637"/>
      <c r="CT18" s="637"/>
      <c r="CU18" s="637"/>
      <c r="CV18" s="637"/>
      <c r="CW18" s="637"/>
      <c r="CX18" s="637"/>
      <c r="CY18" s="638"/>
      <c r="CZ18" s="639" t="s">
        <v>230</v>
      </c>
      <c r="DA18" s="639"/>
      <c r="DB18" s="639"/>
      <c r="DC18" s="639"/>
      <c r="DD18" s="645" t="s">
        <v>130</v>
      </c>
      <c r="DE18" s="637"/>
      <c r="DF18" s="637"/>
      <c r="DG18" s="637"/>
      <c r="DH18" s="637"/>
      <c r="DI18" s="637"/>
      <c r="DJ18" s="637"/>
      <c r="DK18" s="637"/>
      <c r="DL18" s="637"/>
      <c r="DM18" s="637"/>
      <c r="DN18" s="637"/>
      <c r="DO18" s="637"/>
      <c r="DP18" s="638"/>
      <c r="DQ18" s="645" t="s">
        <v>230</v>
      </c>
      <c r="DR18" s="637"/>
      <c r="DS18" s="637"/>
      <c r="DT18" s="637"/>
      <c r="DU18" s="637"/>
      <c r="DV18" s="637"/>
      <c r="DW18" s="637"/>
      <c r="DX18" s="637"/>
      <c r="DY18" s="637"/>
      <c r="DZ18" s="637"/>
      <c r="EA18" s="637"/>
      <c r="EB18" s="637"/>
      <c r="EC18" s="646"/>
    </row>
    <row r="19" spans="2:133" ht="11.25" customHeight="1" x14ac:dyDescent="0.15">
      <c r="B19" s="633" t="s">
        <v>273</v>
      </c>
      <c r="C19" s="634"/>
      <c r="D19" s="634"/>
      <c r="E19" s="634"/>
      <c r="F19" s="634"/>
      <c r="G19" s="634"/>
      <c r="H19" s="634"/>
      <c r="I19" s="634"/>
      <c r="J19" s="634"/>
      <c r="K19" s="634"/>
      <c r="L19" s="634"/>
      <c r="M19" s="634"/>
      <c r="N19" s="634"/>
      <c r="O19" s="634"/>
      <c r="P19" s="634"/>
      <c r="Q19" s="635"/>
      <c r="R19" s="636">
        <v>681</v>
      </c>
      <c r="S19" s="637"/>
      <c r="T19" s="637"/>
      <c r="U19" s="637"/>
      <c r="V19" s="637"/>
      <c r="W19" s="637"/>
      <c r="X19" s="637"/>
      <c r="Y19" s="638"/>
      <c r="Z19" s="639">
        <v>0</v>
      </c>
      <c r="AA19" s="639"/>
      <c r="AB19" s="639"/>
      <c r="AC19" s="639"/>
      <c r="AD19" s="640">
        <v>681</v>
      </c>
      <c r="AE19" s="640"/>
      <c r="AF19" s="640"/>
      <c r="AG19" s="640"/>
      <c r="AH19" s="640"/>
      <c r="AI19" s="640"/>
      <c r="AJ19" s="640"/>
      <c r="AK19" s="640"/>
      <c r="AL19" s="641">
        <v>0</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t="s">
        <v>230</v>
      </c>
      <c r="BH19" s="637"/>
      <c r="BI19" s="637"/>
      <c r="BJ19" s="637"/>
      <c r="BK19" s="637"/>
      <c r="BL19" s="637"/>
      <c r="BM19" s="637"/>
      <c r="BN19" s="638"/>
      <c r="BO19" s="639" t="s">
        <v>230</v>
      </c>
      <c r="BP19" s="639"/>
      <c r="BQ19" s="639"/>
      <c r="BR19" s="639"/>
      <c r="BS19" s="640" t="s">
        <v>130</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230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15">
      <c r="B20" s="649" t="s">
        <v>276</v>
      </c>
      <c r="C20" s="650"/>
      <c r="D20" s="650"/>
      <c r="E20" s="650"/>
      <c r="F20" s="650"/>
      <c r="G20" s="650"/>
      <c r="H20" s="650"/>
      <c r="I20" s="650"/>
      <c r="J20" s="650"/>
      <c r="K20" s="650"/>
      <c r="L20" s="650"/>
      <c r="M20" s="650"/>
      <c r="N20" s="650"/>
      <c r="O20" s="650"/>
      <c r="P20" s="650"/>
      <c r="Q20" s="651"/>
      <c r="R20" s="636" t="s">
        <v>130</v>
      </c>
      <c r="S20" s="637"/>
      <c r="T20" s="637"/>
      <c r="U20" s="637"/>
      <c r="V20" s="637"/>
      <c r="W20" s="637"/>
      <c r="X20" s="637"/>
      <c r="Y20" s="638"/>
      <c r="Z20" s="639" t="s">
        <v>130</v>
      </c>
      <c r="AA20" s="639"/>
      <c r="AB20" s="639"/>
      <c r="AC20" s="639"/>
      <c r="AD20" s="640" t="s">
        <v>130</v>
      </c>
      <c r="AE20" s="640"/>
      <c r="AF20" s="640"/>
      <c r="AG20" s="640"/>
      <c r="AH20" s="640"/>
      <c r="AI20" s="640"/>
      <c r="AJ20" s="640"/>
      <c r="AK20" s="640"/>
      <c r="AL20" s="641" t="s">
        <v>130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t="s">
        <v>130</v>
      </c>
      <c r="BH20" s="637"/>
      <c r="BI20" s="637"/>
      <c r="BJ20" s="637"/>
      <c r="BK20" s="637"/>
      <c r="BL20" s="637"/>
      <c r="BM20" s="637"/>
      <c r="BN20" s="638"/>
      <c r="BO20" s="639" t="s">
        <v>130</v>
      </c>
      <c r="BP20" s="639"/>
      <c r="BQ20" s="639"/>
      <c r="BR20" s="639"/>
      <c r="BS20" s="640" t="s">
        <v>130</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3717837</v>
      </c>
      <c r="CS20" s="637"/>
      <c r="CT20" s="637"/>
      <c r="CU20" s="637"/>
      <c r="CV20" s="637"/>
      <c r="CW20" s="637"/>
      <c r="CX20" s="637"/>
      <c r="CY20" s="638"/>
      <c r="CZ20" s="639">
        <v>100</v>
      </c>
      <c r="DA20" s="639"/>
      <c r="DB20" s="639"/>
      <c r="DC20" s="639"/>
      <c r="DD20" s="645">
        <v>455619</v>
      </c>
      <c r="DE20" s="637"/>
      <c r="DF20" s="637"/>
      <c r="DG20" s="637"/>
      <c r="DH20" s="637"/>
      <c r="DI20" s="637"/>
      <c r="DJ20" s="637"/>
      <c r="DK20" s="637"/>
      <c r="DL20" s="637"/>
      <c r="DM20" s="637"/>
      <c r="DN20" s="637"/>
      <c r="DO20" s="637"/>
      <c r="DP20" s="638"/>
      <c r="DQ20" s="645">
        <v>2669064</v>
      </c>
      <c r="DR20" s="637"/>
      <c r="DS20" s="637"/>
      <c r="DT20" s="637"/>
      <c r="DU20" s="637"/>
      <c r="DV20" s="637"/>
      <c r="DW20" s="637"/>
      <c r="DX20" s="637"/>
      <c r="DY20" s="637"/>
      <c r="DZ20" s="637"/>
      <c r="EA20" s="637"/>
      <c r="EB20" s="637"/>
      <c r="EC20" s="646"/>
    </row>
    <row r="21" spans="2:133" ht="11.25" customHeight="1" x14ac:dyDescent="0.15">
      <c r="B21" s="633" t="s">
        <v>279</v>
      </c>
      <c r="C21" s="634"/>
      <c r="D21" s="634"/>
      <c r="E21" s="634"/>
      <c r="F21" s="634"/>
      <c r="G21" s="634"/>
      <c r="H21" s="634"/>
      <c r="I21" s="634"/>
      <c r="J21" s="634"/>
      <c r="K21" s="634"/>
      <c r="L21" s="634"/>
      <c r="M21" s="634"/>
      <c r="N21" s="634"/>
      <c r="O21" s="634"/>
      <c r="P21" s="634"/>
      <c r="Q21" s="635"/>
      <c r="R21" s="636">
        <v>2157239</v>
      </c>
      <c r="S21" s="637"/>
      <c r="T21" s="637"/>
      <c r="U21" s="637"/>
      <c r="V21" s="637"/>
      <c r="W21" s="637"/>
      <c r="X21" s="637"/>
      <c r="Y21" s="638"/>
      <c r="Z21" s="639">
        <v>53.7</v>
      </c>
      <c r="AA21" s="639"/>
      <c r="AB21" s="639"/>
      <c r="AC21" s="639"/>
      <c r="AD21" s="640">
        <v>1971647</v>
      </c>
      <c r="AE21" s="640"/>
      <c r="AF21" s="640"/>
      <c r="AG21" s="640"/>
      <c r="AH21" s="640"/>
      <c r="AI21" s="640"/>
      <c r="AJ21" s="640"/>
      <c r="AK21" s="640"/>
      <c r="AL21" s="641">
        <v>82.7</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130</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281</v>
      </c>
      <c r="C22" s="634"/>
      <c r="D22" s="634"/>
      <c r="E22" s="634"/>
      <c r="F22" s="634"/>
      <c r="G22" s="634"/>
      <c r="H22" s="634"/>
      <c r="I22" s="634"/>
      <c r="J22" s="634"/>
      <c r="K22" s="634"/>
      <c r="L22" s="634"/>
      <c r="M22" s="634"/>
      <c r="N22" s="634"/>
      <c r="O22" s="634"/>
      <c r="P22" s="634"/>
      <c r="Q22" s="635"/>
      <c r="R22" s="636">
        <v>1971647</v>
      </c>
      <c r="S22" s="637"/>
      <c r="T22" s="637"/>
      <c r="U22" s="637"/>
      <c r="V22" s="637"/>
      <c r="W22" s="637"/>
      <c r="X22" s="637"/>
      <c r="Y22" s="638"/>
      <c r="Z22" s="639">
        <v>49</v>
      </c>
      <c r="AA22" s="639"/>
      <c r="AB22" s="639"/>
      <c r="AC22" s="639"/>
      <c r="AD22" s="640">
        <v>1971647</v>
      </c>
      <c r="AE22" s="640"/>
      <c r="AF22" s="640"/>
      <c r="AG22" s="640"/>
      <c r="AH22" s="640"/>
      <c r="AI22" s="640"/>
      <c r="AJ22" s="640"/>
      <c r="AK22" s="640"/>
      <c r="AL22" s="641">
        <v>82.7</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230</v>
      </c>
      <c r="BH22" s="637"/>
      <c r="BI22" s="637"/>
      <c r="BJ22" s="637"/>
      <c r="BK22" s="637"/>
      <c r="BL22" s="637"/>
      <c r="BM22" s="637"/>
      <c r="BN22" s="638"/>
      <c r="BO22" s="639" t="s">
        <v>230</v>
      </c>
      <c r="BP22" s="639"/>
      <c r="BQ22" s="639"/>
      <c r="BR22" s="639"/>
      <c r="BS22" s="640" t="s">
        <v>230</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284</v>
      </c>
      <c r="C23" s="634"/>
      <c r="D23" s="634"/>
      <c r="E23" s="634"/>
      <c r="F23" s="634"/>
      <c r="G23" s="634"/>
      <c r="H23" s="634"/>
      <c r="I23" s="634"/>
      <c r="J23" s="634"/>
      <c r="K23" s="634"/>
      <c r="L23" s="634"/>
      <c r="M23" s="634"/>
      <c r="N23" s="634"/>
      <c r="O23" s="634"/>
      <c r="P23" s="634"/>
      <c r="Q23" s="635"/>
      <c r="R23" s="636">
        <v>185592</v>
      </c>
      <c r="S23" s="637"/>
      <c r="T23" s="637"/>
      <c r="U23" s="637"/>
      <c r="V23" s="637"/>
      <c r="W23" s="637"/>
      <c r="X23" s="637"/>
      <c r="Y23" s="638"/>
      <c r="Z23" s="639">
        <v>4.5999999999999996</v>
      </c>
      <c r="AA23" s="639"/>
      <c r="AB23" s="639"/>
      <c r="AC23" s="639"/>
      <c r="AD23" s="640" t="s">
        <v>130</v>
      </c>
      <c r="AE23" s="640"/>
      <c r="AF23" s="640"/>
      <c r="AG23" s="640"/>
      <c r="AH23" s="640"/>
      <c r="AI23" s="640"/>
      <c r="AJ23" s="640"/>
      <c r="AK23" s="640"/>
      <c r="AL23" s="641" t="s">
        <v>130</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t="s">
        <v>230</v>
      </c>
      <c r="BH23" s="637"/>
      <c r="BI23" s="637"/>
      <c r="BJ23" s="637"/>
      <c r="BK23" s="637"/>
      <c r="BL23" s="637"/>
      <c r="BM23" s="637"/>
      <c r="BN23" s="638"/>
      <c r="BO23" s="639" t="s">
        <v>230</v>
      </c>
      <c r="BP23" s="639"/>
      <c r="BQ23" s="639"/>
      <c r="BR23" s="639"/>
      <c r="BS23" s="640" t="s">
        <v>130</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15">
      <c r="B24" s="633" t="s">
        <v>291</v>
      </c>
      <c r="C24" s="634"/>
      <c r="D24" s="634"/>
      <c r="E24" s="634"/>
      <c r="F24" s="634"/>
      <c r="G24" s="634"/>
      <c r="H24" s="634"/>
      <c r="I24" s="634"/>
      <c r="J24" s="634"/>
      <c r="K24" s="634"/>
      <c r="L24" s="634"/>
      <c r="M24" s="634"/>
      <c r="N24" s="634"/>
      <c r="O24" s="634"/>
      <c r="P24" s="634"/>
      <c r="Q24" s="635"/>
      <c r="R24" s="636" t="s">
        <v>130</v>
      </c>
      <c r="S24" s="637"/>
      <c r="T24" s="637"/>
      <c r="U24" s="637"/>
      <c r="V24" s="637"/>
      <c r="W24" s="637"/>
      <c r="X24" s="637"/>
      <c r="Y24" s="638"/>
      <c r="Z24" s="639" t="s">
        <v>130</v>
      </c>
      <c r="AA24" s="639"/>
      <c r="AB24" s="639"/>
      <c r="AC24" s="639"/>
      <c r="AD24" s="640" t="s">
        <v>230</v>
      </c>
      <c r="AE24" s="640"/>
      <c r="AF24" s="640"/>
      <c r="AG24" s="640"/>
      <c r="AH24" s="640"/>
      <c r="AI24" s="640"/>
      <c r="AJ24" s="640"/>
      <c r="AK24" s="640"/>
      <c r="AL24" s="641" t="s">
        <v>130</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1430270</v>
      </c>
      <c r="CS24" s="626"/>
      <c r="CT24" s="626"/>
      <c r="CU24" s="626"/>
      <c r="CV24" s="626"/>
      <c r="CW24" s="626"/>
      <c r="CX24" s="626"/>
      <c r="CY24" s="627"/>
      <c r="CZ24" s="630">
        <v>38.5</v>
      </c>
      <c r="DA24" s="631"/>
      <c r="DB24" s="631"/>
      <c r="DC24" s="647"/>
      <c r="DD24" s="671">
        <v>1182916</v>
      </c>
      <c r="DE24" s="626"/>
      <c r="DF24" s="626"/>
      <c r="DG24" s="626"/>
      <c r="DH24" s="626"/>
      <c r="DI24" s="626"/>
      <c r="DJ24" s="626"/>
      <c r="DK24" s="627"/>
      <c r="DL24" s="671">
        <v>1178810</v>
      </c>
      <c r="DM24" s="626"/>
      <c r="DN24" s="626"/>
      <c r="DO24" s="626"/>
      <c r="DP24" s="626"/>
      <c r="DQ24" s="626"/>
      <c r="DR24" s="626"/>
      <c r="DS24" s="626"/>
      <c r="DT24" s="626"/>
      <c r="DU24" s="626"/>
      <c r="DV24" s="627"/>
      <c r="DW24" s="630">
        <v>49.1</v>
      </c>
      <c r="DX24" s="631"/>
      <c r="DY24" s="631"/>
      <c r="DZ24" s="631"/>
      <c r="EA24" s="631"/>
      <c r="EB24" s="631"/>
      <c r="EC24" s="632"/>
    </row>
    <row r="25" spans="2:133" ht="11.25" customHeight="1" x14ac:dyDescent="0.15">
      <c r="B25" s="633" t="s">
        <v>294</v>
      </c>
      <c r="C25" s="634"/>
      <c r="D25" s="634"/>
      <c r="E25" s="634"/>
      <c r="F25" s="634"/>
      <c r="G25" s="634"/>
      <c r="H25" s="634"/>
      <c r="I25" s="634"/>
      <c r="J25" s="634"/>
      <c r="K25" s="634"/>
      <c r="L25" s="634"/>
      <c r="M25" s="634"/>
      <c r="N25" s="634"/>
      <c r="O25" s="634"/>
      <c r="P25" s="634"/>
      <c r="Q25" s="635"/>
      <c r="R25" s="636">
        <v>2562672</v>
      </c>
      <c r="S25" s="637"/>
      <c r="T25" s="637"/>
      <c r="U25" s="637"/>
      <c r="V25" s="637"/>
      <c r="W25" s="637"/>
      <c r="X25" s="637"/>
      <c r="Y25" s="638"/>
      <c r="Z25" s="639">
        <v>63.7</v>
      </c>
      <c r="AA25" s="639"/>
      <c r="AB25" s="639"/>
      <c r="AC25" s="639"/>
      <c r="AD25" s="640">
        <v>2377080</v>
      </c>
      <c r="AE25" s="640"/>
      <c r="AF25" s="640"/>
      <c r="AG25" s="640"/>
      <c r="AH25" s="640"/>
      <c r="AI25" s="640"/>
      <c r="AJ25" s="640"/>
      <c r="AK25" s="640"/>
      <c r="AL25" s="641">
        <v>99.7</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230</v>
      </c>
      <c r="BP25" s="639"/>
      <c r="BQ25" s="639"/>
      <c r="BR25" s="639"/>
      <c r="BS25" s="640" t="s">
        <v>130</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731804</v>
      </c>
      <c r="CS25" s="668"/>
      <c r="CT25" s="668"/>
      <c r="CU25" s="668"/>
      <c r="CV25" s="668"/>
      <c r="CW25" s="668"/>
      <c r="CX25" s="668"/>
      <c r="CY25" s="669"/>
      <c r="CZ25" s="641">
        <v>19.7</v>
      </c>
      <c r="DA25" s="666"/>
      <c r="DB25" s="666"/>
      <c r="DC25" s="670"/>
      <c r="DD25" s="645">
        <v>683950</v>
      </c>
      <c r="DE25" s="668"/>
      <c r="DF25" s="668"/>
      <c r="DG25" s="668"/>
      <c r="DH25" s="668"/>
      <c r="DI25" s="668"/>
      <c r="DJ25" s="668"/>
      <c r="DK25" s="669"/>
      <c r="DL25" s="645">
        <v>681415</v>
      </c>
      <c r="DM25" s="668"/>
      <c r="DN25" s="668"/>
      <c r="DO25" s="668"/>
      <c r="DP25" s="668"/>
      <c r="DQ25" s="668"/>
      <c r="DR25" s="668"/>
      <c r="DS25" s="668"/>
      <c r="DT25" s="668"/>
      <c r="DU25" s="668"/>
      <c r="DV25" s="669"/>
      <c r="DW25" s="641">
        <v>28.4</v>
      </c>
      <c r="DX25" s="666"/>
      <c r="DY25" s="666"/>
      <c r="DZ25" s="666"/>
      <c r="EA25" s="666"/>
      <c r="EB25" s="666"/>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t="s">
        <v>230</v>
      </c>
      <c r="S26" s="637"/>
      <c r="T26" s="637"/>
      <c r="U26" s="637"/>
      <c r="V26" s="637"/>
      <c r="W26" s="637"/>
      <c r="X26" s="637"/>
      <c r="Y26" s="638"/>
      <c r="Z26" s="639" t="s">
        <v>230</v>
      </c>
      <c r="AA26" s="639"/>
      <c r="AB26" s="639"/>
      <c r="AC26" s="639"/>
      <c r="AD26" s="640" t="s">
        <v>130</v>
      </c>
      <c r="AE26" s="640"/>
      <c r="AF26" s="640"/>
      <c r="AG26" s="640"/>
      <c r="AH26" s="640"/>
      <c r="AI26" s="640"/>
      <c r="AJ26" s="640"/>
      <c r="AK26" s="640"/>
      <c r="AL26" s="641" t="s">
        <v>230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230</v>
      </c>
      <c r="BH26" s="637"/>
      <c r="BI26" s="637"/>
      <c r="BJ26" s="637"/>
      <c r="BK26" s="637"/>
      <c r="BL26" s="637"/>
      <c r="BM26" s="637"/>
      <c r="BN26" s="638"/>
      <c r="BO26" s="639" t="s">
        <v>130</v>
      </c>
      <c r="BP26" s="639"/>
      <c r="BQ26" s="639"/>
      <c r="BR26" s="639"/>
      <c r="BS26" s="640" t="s">
        <v>230</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361540</v>
      </c>
      <c r="CS26" s="637"/>
      <c r="CT26" s="637"/>
      <c r="CU26" s="637"/>
      <c r="CV26" s="637"/>
      <c r="CW26" s="637"/>
      <c r="CX26" s="637"/>
      <c r="CY26" s="638"/>
      <c r="CZ26" s="641">
        <v>9.6999999999999993</v>
      </c>
      <c r="DA26" s="666"/>
      <c r="DB26" s="666"/>
      <c r="DC26" s="670"/>
      <c r="DD26" s="645">
        <v>331673</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15942</v>
      </c>
      <c r="S27" s="637"/>
      <c r="T27" s="637"/>
      <c r="U27" s="637"/>
      <c r="V27" s="637"/>
      <c r="W27" s="637"/>
      <c r="X27" s="637"/>
      <c r="Y27" s="638"/>
      <c r="Z27" s="639">
        <v>0.4</v>
      </c>
      <c r="AA27" s="639"/>
      <c r="AB27" s="639"/>
      <c r="AC27" s="639"/>
      <c r="AD27" s="640" t="s">
        <v>130</v>
      </c>
      <c r="AE27" s="640"/>
      <c r="AF27" s="640"/>
      <c r="AG27" s="640"/>
      <c r="AH27" s="640"/>
      <c r="AI27" s="640"/>
      <c r="AJ27" s="640"/>
      <c r="AK27" s="640"/>
      <c r="AL27" s="641" t="s">
        <v>130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283066</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273188</v>
      </c>
      <c r="CS27" s="668"/>
      <c r="CT27" s="668"/>
      <c r="CU27" s="668"/>
      <c r="CV27" s="668"/>
      <c r="CW27" s="668"/>
      <c r="CX27" s="668"/>
      <c r="CY27" s="669"/>
      <c r="CZ27" s="641">
        <v>7.3</v>
      </c>
      <c r="DA27" s="666"/>
      <c r="DB27" s="666"/>
      <c r="DC27" s="670"/>
      <c r="DD27" s="645">
        <v>82155</v>
      </c>
      <c r="DE27" s="668"/>
      <c r="DF27" s="668"/>
      <c r="DG27" s="668"/>
      <c r="DH27" s="668"/>
      <c r="DI27" s="668"/>
      <c r="DJ27" s="668"/>
      <c r="DK27" s="669"/>
      <c r="DL27" s="645">
        <v>80584</v>
      </c>
      <c r="DM27" s="668"/>
      <c r="DN27" s="668"/>
      <c r="DO27" s="668"/>
      <c r="DP27" s="668"/>
      <c r="DQ27" s="668"/>
      <c r="DR27" s="668"/>
      <c r="DS27" s="668"/>
      <c r="DT27" s="668"/>
      <c r="DU27" s="668"/>
      <c r="DV27" s="669"/>
      <c r="DW27" s="641">
        <v>3.4</v>
      </c>
      <c r="DX27" s="666"/>
      <c r="DY27" s="666"/>
      <c r="DZ27" s="666"/>
      <c r="EA27" s="666"/>
      <c r="EB27" s="666"/>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27604</v>
      </c>
      <c r="S28" s="637"/>
      <c r="T28" s="637"/>
      <c r="U28" s="637"/>
      <c r="V28" s="637"/>
      <c r="W28" s="637"/>
      <c r="X28" s="637"/>
      <c r="Y28" s="638"/>
      <c r="Z28" s="639">
        <v>0.7</v>
      </c>
      <c r="AA28" s="639"/>
      <c r="AB28" s="639"/>
      <c r="AC28" s="639"/>
      <c r="AD28" s="640">
        <v>788</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425278</v>
      </c>
      <c r="CS28" s="637"/>
      <c r="CT28" s="637"/>
      <c r="CU28" s="637"/>
      <c r="CV28" s="637"/>
      <c r="CW28" s="637"/>
      <c r="CX28" s="637"/>
      <c r="CY28" s="638"/>
      <c r="CZ28" s="641">
        <v>11.4</v>
      </c>
      <c r="DA28" s="666"/>
      <c r="DB28" s="666"/>
      <c r="DC28" s="670"/>
      <c r="DD28" s="645">
        <v>416811</v>
      </c>
      <c r="DE28" s="637"/>
      <c r="DF28" s="637"/>
      <c r="DG28" s="637"/>
      <c r="DH28" s="637"/>
      <c r="DI28" s="637"/>
      <c r="DJ28" s="637"/>
      <c r="DK28" s="638"/>
      <c r="DL28" s="645">
        <v>416811</v>
      </c>
      <c r="DM28" s="637"/>
      <c r="DN28" s="637"/>
      <c r="DO28" s="637"/>
      <c r="DP28" s="637"/>
      <c r="DQ28" s="637"/>
      <c r="DR28" s="637"/>
      <c r="DS28" s="637"/>
      <c r="DT28" s="637"/>
      <c r="DU28" s="637"/>
      <c r="DV28" s="638"/>
      <c r="DW28" s="641">
        <v>17.399999999999999</v>
      </c>
      <c r="DX28" s="666"/>
      <c r="DY28" s="666"/>
      <c r="DZ28" s="666"/>
      <c r="EA28" s="666"/>
      <c r="EB28" s="666"/>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6238</v>
      </c>
      <c r="S29" s="637"/>
      <c r="T29" s="637"/>
      <c r="U29" s="637"/>
      <c r="V29" s="637"/>
      <c r="W29" s="637"/>
      <c r="X29" s="637"/>
      <c r="Y29" s="638"/>
      <c r="Z29" s="639">
        <v>0.2</v>
      </c>
      <c r="AA29" s="639"/>
      <c r="AB29" s="639"/>
      <c r="AC29" s="639"/>
      <c r="AD29" s="640" t="s">
        <v>130</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72</v>
      </c>
      <c r="CG29" s="634"/>
      <c r="CH29" s="634"/>
      <c r="CI29" s="634"/>
      <c r="CJ29" s="634"/>
      <c r="CK29" s="634"/>
      <c r="CL29" s="634"/>
      <c r="CM29" s="634"/>
      <c r="CN29" s="634"/>
      <c r="CO29" s="634"/>
      <c r="CP29" s="634"/>
      <c r="CQ29" s="635"/>
      <c r="CR29" s="636">
        <v>425277</v>
      </c>
      <c r="CS29" s="668"/>
      <c r="CT29" s="668"/>
      <c r="CU29" s="668"/>
      <c r="CV29" s="668"/>
      <c r="CW29" s="668"/>
      <c r="CX29" s="668"/>
      <c r="CY29" s="669"/>
      <c r="CZ29" s="641">
        <v>11.4</v>
      </c>
      <c r="DA29" s="666"/>
      <c r="DB29" s="666"/>
      <c r="DC29" s="670"/>
      <c r="DD29" s="645">
        <v>416810</v>
      </c>
      <c r="DE29" s="668"/>
      <c r="DF29" s="668"/>
      <c r="DG29" s="668"/>
      <c r="DH29" s="668"/>
      <c r="DI29" s="668"/>
      <c r="DJ29" s="668"/>
      <c r="DK29" s="669"/>
      <c r="DL29" s="645">
        <v>416810</v>
      </c>
      <c r="DM29" s="668"/>
      <c r="DN29" s="668"/>
      <c r="DO29" s="668"/>
      <c r="DP29" s="668"/>
      <c r="DQ29" s="668"/>
      <c r="DR29" s="668"/>
      <c r="DS29" s="668"/>
      <c r="DT29" s="668"/>
      <c r="DU29" s="668"/>
      <c r="DV29" s="669"/>
      <c r="DW29" s="641">
        <v>17.399999999999999</v>
      </c>
      <c r="DX29" s="666"/>
      <c r="DY29" s="666"/>
      <c r="DZ29" s="666"/>
      <c r="EA29" s="666"/>
      <c r="EB29" s="666"/>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390228</v>
      </c>
      <c r="S30" s="637"/>
      <c r="T30" s="637"/>
      <c r="U30" s="637"/>
      <c r="V30" s="637"/>
      <c r="W30" s="637"/>
      <c r="X30" s="637"/>
      <c r="Y30" s="638"/>
      <c r="Z30" s="639">
        <v>9.6999999999999993</v>
      </c>
      <c r="AA30" s="639"/>
      <c r="AB30" s="639"/>
      <c r="AC30" s="639"/>
      <c r="AD30" s="640" t="s">
        <v>130</v>
      </c>
      <c r="AE30" s="640"/>
      <c r="AF30" s="640"/>
      <c r="AG30" s="640"/>
      <c r="AH30" s="640"/>
      <c r="AI30" s="640"/>
      <c r="AJ30" s="640"/>
      <c r="AK30" s="640"/>
      <c r="AL30" s="641" t="s">
        <v>130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415653</v>
      </c>
      <c r="CS30" s="637"/>
      <c r="CT30" s="637"/>
      <c r="CU30" s="637"/>
      <c r="CV30" s="637"/>
      <c r="CW30" s="637"/>
      <c r="CX30" s="637"/>
      <c r="CY30" s="638"/>
      <c r="CZ30" s="641">
        <v>11.2</v>
      </c>
      <c r="DA30" s="666"/>
      <c r="DB30" s="666"/>
      <c r="DC30" s="670"/>
      <c r="DD30" s="645">
        <v>407186</v>
      </c>
      <c r="DE30" s="637"/>
      <c r="DF30" s="637"/>
      <c r="DG30" s="637"/>
      <c r="DH30" s="637"/>
      <c r="DI30" s="637"/>
      <c r="DJ30" s="637"/>
      <c r="DK30" s="638"/>
      <c r="DL30" s="645">
        <v>407186</v>
      </c>
      <c r="DM30" s="637"/>
      <c r="DN30" s="637"/>
      <c r="DO30" s="637"/>
      <c r="DP30" s="637"/>
      <c r="DQ30" s="637"/>
      <c r="DR30" s="637"/>
      <c r="DS30" s="637"/>
      <c r="DT30" s="637"/>
      <c r="DU30" s="637"/>
      <c r="DV30" s="638"/>
      <c r="DW30" s="641">
        <v>16.899999999999999</v>
      </c>
      <c r="DX30" s="666"/>
      <c r="DY30" s="666"/>
      <c r="DZ30" s="666"/>
      <c r="EA30" s="666"/>
      <c r="EB30" s="666"/>
      <c r="EC30" s="667"/>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230</v>
      </c>
      <c r="S31" s="637"/>
      <c r="T31" s="637"/>
      <c r="U31" s="637"/>
      <c r="V31" s="637"/>
      <c r="W31" s="637"/>
      <c r="X31" s="637"/>
      <c r="Y31" s="638"/>
      <c r="Z31" s="639" t="s">
        <v>230</v>
      </c>
      <c r="AA31" s="639"/>
      <c r="AB31" s="639"/>
      <c r="AC31" s="639"/>
      <c r="AD31" s="640" t="s">
        <v>130</v>
      </c>
      <c r="AE31" s="640"/>
      <c r="AF31" s="640"/>
      <c r="AG31" s="640"/>
      <c r="AH31" s="640"/>
      <c r="AI31" s="640"/>
      <c r="AJ31" s="640"/>
      <c r="AK31" s="640"/>
      <c r="AL31" s="641" t="s">
        <v>130</v>
      </c>
      <c r="AM31" s="642"/>
      <c r="AN31" s="642"/>
      <c r="AO31" s="643"/>
      <c r="AP31" s="682" t="s">
        <v>312</v>
      </c>
      <c r="AQ31" s="683"/>
      <c r="AR31" s="683"/>
      <c r="AS31" s="683"/>
      <c r="AT31" s="688" t="s">
        <v>313</v>
      </c>
      <c r="AU31" s="212"/>
      <c r="AV31" s="212"/>
      <c r="AW31" s="212"/>
      <c r="AX31" s="622" t="s">
        <v>188</v>
      </c>
      <c r="AY31" s="623"/>
      <c r="AZ31" s="623"/>
      <c r="BA31" s="623"/>
      <c r="BB31" s="623"/>
      <c r="BC31" s="623"/>
      <c r="BD31" s="623"/>
      <c r="BE31" s="623"/>
      <c r="BF31" s="624"/>
      <c r="BG31" s="692">
        <v>99.7</v>
      </c>
      <c r="BH31" s="680"/>
      <c r="BI31" s="680"/>
      <c r="BJ31" s="680"/>
      <c r="BK31" s="680"/>
      <c r="BL31" s="680"/>
      <c r="BM31" s="631">
        <v>97.2</v>
      </c>
      <c r="BN31" s="680"/>
      <c r="BO31" s="680"/>
      <c r="BP31" s="680"/>
      <c r="BQ31" s="681"/>
      <c r="BR31" s="692">
        <v>99.6</v>
      </c>
      <c r="BS31" s="680"/>
      <c r="BT31" s="680"/>
      <c r="BU31" s="680"/>
      <c r="BV31" s="680"/>
      <c r="BW31" s="680"/>
      <c r="BX31" s="631">
        <v>96.7</v>
      </c>
      <c r="BY31" s="680"/>
      <c r="BZ31" s="680"/>
      <c r="CA31" s="680"/>
      <c r="CB31" s="681"/>
      <c r="CD31" s="674"/>
      <c r="CE31" s="675"/>
      <c r="CF31" s="633" t="s">
        <v>314</v>
      </c>
      <c r="CG31" s="634"/>
      <c r="CH31" s="634"/>
      <c r="CI31" s="634"/>
      <c r="CJ31" s="634"/>
      <c r="CK31" s="634"/>
      <c r="CL31" s="634"/>
      <c r="CM31" s="634"/>
      <c r="CN31" s="634"/>
      <c r="CO31" s="634"/>
      <c r="CP31" s="634"/>
      <c r="CQ31" s="635"/>
      <c r="CR31" s="636">
        <v>9624</v>
      </c>
      <c r="CS31" s="668"/>
      <c r="CT31" s="668"/>
      <c r="CU31" s="668"/>
      <c r="CV31" s="668"/>
      <c r="CW31" s="668"/>
      <c r="CX31" s="668"/>
      <c r="CY31" s="669"/>
      <c r="CZ31" s="641">
        <v>0.3</v>
      </c>
      <c r="DA31" s="666"/>
      <c r="DB31" s="666"/>
      <c r="DC31" s="670"/>
      <c r="DD31" s="645">
        <v>9624</v>
      </c>
      <c r="DE31" s="668"/>
      <c r="DF31" s="668"/>
      <c r="DG31" s="668"/>
      <c r="DH31" s="668"/>
      <c r="DI31" s="668"/>
      <c r="DJ31" s="668"/>
      <c r="DK31" s="669"/>
      <c r="DL31" s="645">
        <v>9624</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277438</v>
      </c>
      <c r="S32" s="637"/>
      <c r="T32" s="637"/>
      <c r="U32" s="637"/>
      <c r="V32" s="637"/>
      <c r="W32" s="637"/>
      <c r="X32" s="637"/>
      <c r="Y32" s="638"/>
      <c r="Z32" s="639">
        <v>6.9</v>
      </c>
      <c r="AA32" s="639"/>
      <c r="AB32" s="639"/>
      <c r="AC32" s="639"/>
      <c r="AD32" s="640" t="s">
        <v>230</v>
      </c>
      <c r="AE32" s="640"/>
      <c r="AF32" s="640"/>
      <c r="AG32" s="640"/>
      <c r="AH32" s="640"/>
      <c r="AI32" s="640"/>
      <c r="AJ32" s="640"/>
      <c r="AK32" s="640"/>
      <c r="AL32" s="641" t="s">
        <v>130</v>
      </c>
      <c r="AM32" s="642"/>
      <c r="AN32" s="642"/>
      <c r="AO32" s="643"/>
      <c r="AP32" s="684"/>
      <c r="AQ32" s="685"/>
      <c r="AR32" s="685"/>
      <c r="AS32" s="685"/>
      <c r="AT32" s="689"/>
      <c r="AU32" s="208" t="s">
        <v>316</v>
      </c>
      <c r="AX32" s="633" t="s">
        <v>317</v>
      </c>
      <c r="AY32" s="634"/>
      <c r="AZ32" s="634"/>
      <c r="BA32" s="634"/>
      <c r="BB32" s="634"/>
      <c r="BC32" s="634"/>
      <c r="BD32" s="634"/>
      <c r="BE32" s="634"/>
      <c r="BF32" s="635"/>
      <c r="BG32" s="693">
        <v>99.8</v>
      </c>
      <c r="BH32" s="668"/>
      <c r="BI32" s="668"/>
      <c r="BJ32" s="668"/>
      <c r="BK32" s="668"/>
      <c r="BL32" s="668"/>
      <c r="BM32" s="642">
        <v>99.5</v>
      </c>
      <c r="BN32" s="668"/>
      <c r="BO32" s="668"/>
      <c r="BP32" s="668"/>
      <c r="BQ32" s="691"/>
      <c r="BR32" s="693">
        <v>99.7</v>
      </c>
      <c r="BS32" s="668"/>
      <c r="BT32" s="668"/>
      <c r="BU32" s="668"/>
      <c r="BV32" s="668"/>
      <c r="BW32" s="668"/>
      <c r="BX32" s="642">
        <v>99.4</v>
      </c>
      <c r="BY32" s="668"/>
      <c r="BZ32" s="668"/>
      <c r="CA32" s="668"/>
      <c r="CB32" s="691"/>
      <c r="CD32" s="676"/>
      <c r="CE32" s="677"/>
      <c r="CF32" s="633" t="s">
        <v>318</v>
      </c>
      <c r="CG32" s="634"/>
      <c r="CH32" s="634"/>
      <c r="CI32" s="634"/>
      <c r="CJ32" s="634"/>
      <c r="CK32" s="634"/>
      <c r="CL32" s="634"/>
      <c r="CM32" s="634"/>
      <c r="CN32" s="634"/>
      <c r="CO32" s="634"/>
      <c r="CP32" s="634"/>
      <c r="CQ32" s="635"/>
      <c r="CR32" s="636">
        <v>1</v>
      </c>
      <c r="CS32" s="637"/>
      <c r="CT32" s="637"/>
      <c r="CU32" s="637"/>
      <c r="CV32" s="637"/>
      <c r="CW32" s="637"/>
      <c r="CX32" s="637"/>
      <c r="CY32" s="638"/>
      <c r="CZ32" s="641">
        <v>0</v>
      </c>
      <c r="DA32" s="666"/>
      <c r="DB32" s="666"/>
      <c r="DC32" s="670"/>
      <c r="DD32" s="645">
        <v>1</v>
      </c>
      <c r="DE32" s="637"/>
      <c r="DF32" s="637"/>
      <c r="DG32" s="637"/>
      <c r="DH32" s="637"/>
      <c r="DI32" s="637"/>
      <c r="DJ32" s="637"/>
      <c r="DK32" s="638"/>
      <c r="DL32" s="645">
        <v>1</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319</v>
      </c>
      <c r="C33" s="634"/>
      <c r="D33" s="634"/>
      <c r="E33" s="634"/>
      <c r="F33" s="634"/>
      <c r="G33" s="634"/>
      <c r="H33" s="634"/>
      <c r="I33" s="634"/>
      <c r="J33" s="634"/>
      <c r="K33" s="634"/>
      <c r="L33" s="634"/>
      <c r="M33" s="634"/>
      <c r="N33" s="634"/>
      <c r="O33" s="634"/>
      <c r="P33" s="634"/>
      <c r="Q33" s="635"/>
      <c r="R33" s="636">
        <v>16475</v>
      </c>
      <c r="S33" s="637"/>
      <c r="T33" s="637"/>
      <c r="U33" s="637"/>
      <c r="V33" s="637"/>
      <c r="W33" s="637"/>
      <c r="X33" s="637"/>
      <c r="Y33" s="638"/>
      <c r="Z33" s="639">
        <v>0.4</v>
      </c>
      <c r="AA33" s="639"/>
      <c r="AB33" s="639"/>
      <c r="AC33" s="639"/>
      <c r="AD33" s="640">
        <v>5365</v>
      </c>
      <c r="AE33" s="640"/>
      <c r="AF33" s="640"/>
      <c r="AG33" s="640"/>
      <c r="AH33" s="640"/>
      <c r="AI33" s="640"/>
      <c r="AJ33" s="640"/>
      <c r="AK33" s="640"/>
      <c r="AL33" s="641">
        <v>0.2</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99.4</v>
      </c>
      <c r="BH33" s="695"/>
      <c r="BI33" s="695"/>
      <c r="BJ33" s="695"/>
      <c r="BK33" s="695"/>
      <c r="BL33" s="695"/>
      <c r="BM33" s="696">
        <v>92.3</v>
      </c>
      <c r="BN33" s="695"/>
      <c r="BO33" s="695"/>
      <c r="BP33" s="695"/>
      <c r="BQ33" s="697"/>
      <c r="BR33" s="694">
        <v>99.4</v>
      </c>
      <c r="BS33" s="695"/>
      <c r="BT33" s="695"/>
      <c r="BU33" s="695"/>
      <c r="BV33" s="695"/>
      <c r="BW33" s="695"/>
      <c r="BX33" s="696">
        <v>92.5</v>
      </c>
      <c r="BY33" s="695"/>
      <c r="BZ33" s="695"/>
      <c r="CA33" s="695"/>
      <c r="CB33" s="697"/>
      <c r="CD33" s="633" t="s">
        <v>321</v>
      </c>
      <c r="CE33" s="634"/>
      <c r="CF33" s="634"/>
      <c r="CG33" s="634"/>
      <c r="CH33" s="634"/>
      <c r="CI33" s="634"/>
      <c r="CJ33" s="634"/>
      <c r="CK33" s="634"/>
      <c r="CL33" s="634"/>
      <c r="CM33" s="634"/>
      <c r="CN33" s="634"/>
      <c r="CO33" s="634"/>
      <c r="CP33" s="634"/>
      <c r="CQ33" s="635"/>
      <c r="CR33" s="636">
        <v>1807561</v>
      </c>
      <c r="CS33" s="668"/>
      <c r="CT33" s="668"/>
      <c r="CU33" s="668"/>
      <c r="CV33" s="668"/>
      <c r="CW33" s="668"/>
      <c r="CX33" s="668"/>
      <c r="CY33" s="669"/>
      <c r="CZ33" s="641">
        <v>48.6</v>
      </c>
      <c r="DA33" s="666"/>
      <c r="DB33" s="666"/>
      <c r="DC33" s="670"/>
      <c r="DD33" s="645">
        <v>1389158</v>
      </c>
      <c r="DE33" s="668"/>
      <c r="DF33" s="668"/>
      <c r="DG33" s="668"/>
      <c r="DH33" s="668"/>
      <c r="DI33" s="668"/>
      <c r="DJ33" s="668"/>
      <c r="DK33" s="669"/>
      <c r="DL33" s="645">
        <v>941372</v>
      </c>
      <c r="DM33" s="668"/>
      <c r="DN33" s="668"/>
      <c r="DO33" s="668"/>
      <c r="DP33" s="668"/>
      <c r="DQ33" s="668"/>
      <c r="DR33" s="668"/>
      <c r="DS33" s="668"/>
      <c r="DT33" s="668"/>
      <c r="DU33" s="668"/>
      <c r="DV33" s="669"/>
      <c r="DW33" s="641">
        <v>39.200000000000003</v>
      </c>
      <c r="DX33" s="666"/>
      <c r="DY33" s="666"/>
      <c r="DZ33" s="666"/>
      <c r="EA33" s="666"/>
      <c r="EB33" s="666"/>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23065</v>
      </c>
      <c r="S34" s="637"/>
      <c r="T34" s="637"/>
      <c r="U34" s="637"/>
      <c r="V34" s="637"/>
      <c r="W34" s="637"/>
      <c r="X34" s="637"/>
      <c r="Y34" s="638"/>
      <c r="Z34" s="639">
        <v>0.6</v>
      </c>
      <c r="AA34" s="639"/>
      <c r="AB34" s="639"/>
      <c r="AC34" s="639"/>
      <c r="AD34" s="640" t="s">
        <v>230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693173</v>
      </c>
      <c r="CS34" s="637"/>
      <c r="CT34" s="637"/>
      <c r="CU34" s="637"/>
      <c r="CV34" s="637"/>
      <c r="CW34" s="637"/>
      <c r="CX34" s="637"/>
      <c r="CY34" s="638"/>
      <c r="CZ34" s="641">
        <v>18.600000000000001</v>
      </c>
      <c r="DA34" s="666"/>
      <c r="DB34" s="666"/>
      <c r="DC34" s="670"/>
      <c r="DD34" s="645">
        <v>507254</v>
      </c>
      <c r="DE34" s="637"/>
      <c r="DF34" s="637"/>
      <c r="DG34" s="637"/>
      <c r="DH34" s="637"/>
      <c r="DI34" s="637"/>
      <c r="DJ34" s="637"/>
      <c r="DK34" s="638"/>
      <c r="DL34" s="645">
        <v>412758</v>
      </c>
      <c r="DM34" s="637"/>
      <c r="DN34" s="637"/>
      <c r="DO34" s="637"/>
      <c r="DP34" s="637"/>
      <c r="DQ34" s="637"/>
      <c r="DR34" s="637"/>
      <c r="DS34" s="637"/>
      <c r="DT34" s="637"/>
      <c r="DU34" s="637"/>
      <c r="DV34" s="638"/>
      <c r="DW34" s="641">
        <v>17.2</v>
      </c>
      <c r="DX34" s="666"/>
      <c r="DY34" s="666"/>
      <c r="DZ34" s="666"/>
      <c r="EA34" s="666"/>
      <c r="EB34" s="666"/>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24281</v>
      </c>
      <c r="S35" s="637"/>
      <c r="T35" s="637"/>
      <c r="U35" s="637"/>
      <c r="V35" s="637"/>
      <c r="W35" s="637"/>
      <c r="X35" s="637"/>
      <c r="Y35" s="638"/>
      <c r="Z35" s="639">
        <v>0.6</v>
      </c>
      <c r="AA35" s="639"/>
      <c r="AB35" s="639"/>
      <c r="AC35" s="639"/>
      <c r="AD35" s="640" t="s">
        <v>230</v>
      </c>
      <c r="AE35" s="640"/>
      <c r="AF35" s="640"/>
      <c r="AG35" s="640"/>
      <c r="AH35" s="640"/>
      <c r="AI35" s="640"/>
      <c r="AJ35" s="640"/>
      <c r="AK35" s="640"/>
      <c r="AL35" s="641" t="s">
        <v>230</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42526</v>
      </c>
      <c r="CS35" s="668"/>
      <c r="CT35" s="668"/>
      <c r="CU35" s="668"/>
      <c r="CV35" s="668"/>
      <c r="CW35" s="668"/>
      <c r="CX35" s="668"/>
      <c r="CY35" s="669"/>
      <c r="CZ35" s="641">
        <v>1.1000000000000001</v>
      </c>
      <c r="DA35" s="666"/>
      <c r="DB35" s="666"/>
      <c r="DC35" s="670"/>
      <c r="DD35" s="645">
        <v>27155</v>
      </c>
      <c r="DE35" s="668"/>
      <c r="DF35" s="668"/>
      <c r="DG35" s="668"/>
      <c r="DH35" s="668"/>
      <c r="DI35" s="668"/>
      <c r="DJ35" s="668"/>
      <c r="DK35" s="669"/>
      <c r="DL35" s="645">
        <v>15327</v>
      </c>
      <c r="DM35" s="668"/>
      <c r="DN35" s="668"/>
      <c r="DO35" s="668"/>
      <c r="DP35" s="668"/>
      <c r="DQ35" s="668"/>
      <c r="DR35" s="668"/>
      <c r="DS35" s="668"/>
      <c r="DT35" s="668"/>
      <c r="DU35" s="668"/>
      <c r="DV35" s="669"/>
      <c r="DW35" s="641">
        <v>0.6</v>
      </c>
      <c r="DX35" s="666"/>
      <c r="DY35" s="666"/>
      <c r="DZ35" s="666"/>
      <c r="EA35" s="666"/>
      <c r="EB35" s="666"/>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246632</v>
      </c>
      <c r="S36" s="637"/>
      <c r="T36" s="637"/>
      <c r="U36" s="637"/>
      <c r="V36" s="637"/>
      <c r="W36" s="637"/>
      <c r="X36" s="637"/>
      <c r="Y36" s="638"/>
      <c r="Z36" s="639">
        <v>6.1</v>
      </c>
      <c r="AA36" s="639"/>
      <c r="AB36" s="639"/>
      <c r="AC36" s="639"/>
      <c r="AD36" s="640" t="s">
        <v>130</v>
      </c>
      <c r="AE36" s="640"/>
      <c r="AF36" s="640"/>
      <c r="AG36" s="640"/>
      <c r="AH36" s="640"/>
      <c r="AI36" s="640"/>
      <c r="AJ36" s="640"/>
      <c r="AK36" s="640"/>
      <c r="AL36" s="641" t="s">
        <v>130</v>
      </c>
      <c r="AM36" s="642"/>
      <c r="AN36" s="642"/>
      <c r="AO36" s="643"/>
      <c r="AP36" s="216"/>
      <c r="AQ36" s="702" t="s">
        <v>329</v>
      </c>
      <c r="AR36" s="703"/>
      <c r="AS36" s="703"/>
      <c r="AT36" s="703"/>
      <c r="AU36" s="703"/>
      <c r="AV36" s="703"/>
      <c r="AW36" s="703"/>
      <c r="AX36" s="703"/>
      <c r="AY36" s="704"/>
      <c r="AZ36" s="625">
        <v>456200</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18705</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506621</v>
      </c>
      <c r="CS36" s="637"/>
      <c r="CT36" s="637"/>
      <c r="CU36" s="637"/>
      <c r="CV36" s="637"/>
      <c r="CW36" s="637"/>
      <c r="CX36" s="637"/>
      <c r="CY36" s="638"/>
      <c r="CZ36" s="641">
        <v>13.6</v>
      </c>
      <c r="DA36" s="666"/>
      <c r="DB36" s="666"/>
      <c r="DC36" s="670"/>
      <c r="DD36" s="645">
        <v>344301</v>
      </c>
      <c r="DE36" s="637"/>
      <c r="DF36" s="637"/>
      <c r="DG36" s="637"/>
      <c r="DH36" s="637"/>
      <c r="DI36" s="637"/>
      <c r="DJ36" s="637"/>
      <c r="DK36" s="638"/>
      <c r="DL36" s="645">
        <v>187111</v>
      </c>
      <c r="DM36" s="637"/>
      <c r="DN36" s="637"/>
      <c r="DO36" s="637"/>
      <c r="DP36" s="637"/>
      <c r="DQ36" s="637"/>
      <c r="DR36" s="637"/>
      <c r="DS36" s="637"/>
      <c r="DT36" s="637"/>
      <c r="DU36" s="637"/>
      <c r="DV36" s="638"/>
      <c r="DW36" s="641">
        <v>7.8</v>
      </c>
      <c r="DX36" s="666"/>
      <c r="DY36" s="666"/>
      <c r="DZ36" s="666"/>
      <c r="EA36" s="666"/>
      <c r="EB36" s="666"/>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31064</v>
      </c>
      <c r="S37" s="637"/>
      <c r="T37" s="637"/>
      <c r="U37" s="637"/>
      <c r="V37" s="637"/>
      <c r="W37" s="637"/>
      <c r="X37" s="637"/>
      <c r="Y37" s="638"/>
      <c r="Z37" s="639">
        <v>0.8</v>
      </c>
      <c r="AA37" s="639"/>
      <c r="AB37" s="639"/>
      <c r="AC37" s="639"/>
      <c r="AD37" s="640">
        <v>948</v>
      </c>
      <c r="AE37" s="640"/>
      <c r="AF37" s="640"/>
      <c r="AG37" s="640"/>
      <c r="AH37" s="640"/>
      <c r="AI37" s="640"/>
      <c r="AJ37" s="640"/>
      <c r="AK37" s="640"/>
      <c r="AL37" s="641">
        <v>0</v>
      </c>
      <c r="AM37" s="642"/>
      <c r="AN37" s="642"/>
      <c r="AO37" s="643"/>
      <c r="AQ37" s="699" t="s">
        <v>333</v>
      </c>
      <c r="AR37" s="700"/>
      <c r="AS37" s="700"/>
      <c r="AT37" s="700"/>
      <c r="AU37" s="700"/>
      <c r="AV37" s="700"/>
      <c r="AW37" s="700"/>
      <c r="AX37" s="700"/>
      <c r="AY37" s="701"/>
      <c r="AZ37" s="636">
        <v>157207</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4960</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98609</v>
      </c>
      <c r="CS37" s="668"/>
      <c r="CT37" s="668"/>
      <c r="CU37" s="668"/>
      <c r="CV37" s="668"/>
      <c r="CW37" s="668"/>
      <c r="CX37" s="668"/>
      <c r="CY37" s="669"/>
      <c r="CZ37" s="641">
        <v>2.7</v>
      </c>
      <c r="DA37" s="666"/>
      <c r="DB37" s="666"/>
      <c r="DC37" s="670"/>
      <c r="DD37" s="645">
        <v>83409</v>
      </c>
      <c r="DE37" s="668"/>
      <c r="DF37" s="668"/>
      <c r="DG37" s="668"/>
      <c r="DH37" s="668"/>
      <c r="DI37" s="668"/>
      <c r="DJ37" s="668"/>
      <c r="DK37" s="669"/>
      <c r="DL37" s="645">
        <v>78789</v>
      </c>
      <c r="DM37" s="668"/>
      <c r="DN37" s="668"/>
      <c r="DO37" s="668"/>
      <c r="DP37" s="668"/>
      <c r="DQ37" s="668"/>
      <c r="DR37" s="668"/>
      <c r="DS37" s="668"/>
      <c r="DT37" s="668"/>
      <c r="DU37" s="668"/>
      <c r="DV37" s="669"/>
      <c r="DW37" s="641">
        <v>3.3</v>
      </c>
      <c r="DX37" s="666"/>
      <c r="DY37" s="666"/>
      <c r="DZ37" s="666"/>
      <c r="EA37" s="666"/>
      <c r="EB37" s="666"/>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399241</v>
      </c>
      <c r="S38" s="637"/>
      <c r="T38" s="637"/>
      <c r="U38" s="637"/>
      <c r="V38" s="637"/>
      <c r="W38" s="637"/>
      <c r="X38" s="637"/>
      <c r="Y38" s="638"/>
      <c r="Z38" s="639">
        <v>9.9</v>
      </c>
      <c r="AA38" s="639"/>
      <c r="AB38" s="639"/>
      <c r="AC38" s="639"/>
      <c r="AD38" s="640" t="s">
        <v>130</v>
      </c>
      <c r="AE38" s="640"/>
      <c r="AF38" s="640"/>
      <c r="AG38" s="640"/>
      <c r="AH38" s="640"/>
      <c r="AI38" s="640"/>
      <c r="AJ38" s="640"/>
      <c r="AK38" s="640"/>
      <c r="AL38" s="641" t="s">
        <v>230</v>
      </c>
      <c r="AM38" s="642"/>
      <c r="AN38" s="642"/>
      <c r="AO38" s="643"/>
      <c r="AQ38" s="699" t="s">
        <v>337</v>
      </c>
      <c r="AR38" s="700"/>
      <c r="AS38" s="700"/>
      <c r="AT38" s="700"/>
      <c r="AU38" s="700"/>
      <c r="AV38" s="700"/>
      <c r="AW38" s="700"/>
      <c r="AX38" s="700"/>
      <c r="AY38" s="701"/>
      <c r="AZ38" s="636">
        <v>58682</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435</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456200</v>
      </c>
      <c r="CS38" s="637"/>
      <c r="CT38" s="637"/>
      <c r="CU38" s="637"/>
      <c r="CV38" s="637"/>
      <c r="CW38" s="637"/>
      <c r="CX38" s="637"/>
      <c r="CY38" s="638"/>
      <c r="CZ38" s="641">
        <v>12.3</v>
      </c>
      <c r="DA38" s="666"/>
      <c r="DB38" s="666"/>
      <c r="DC38" s="670"/>
      <c r="DD38" s="645">
        <v>422500</v>
      </c>
      <c r="DE38" s="637"/>
      <c r="DF38" s="637"/>
      <c r="DG38" s="637"/>
      <c r="DH38" s="637"/>
      <c r="DI38" s="637"/>
      <c r="DJ38" s="637"/>
      <c r="DK38" s="638"/>
      <c r="DL38" s="645">
        <v>326176</v>
      </c>
      <c r="DM38" s="637"/>
      <c r="DN38" s="637"/>
      <c r="DO38" s="637"/>
      <c r="DP38" s="637"/>
      <c r="DQ38" s="637"/>
      <c r="DR38" s="637"/>
      <c r="DS38" s="637"/>
      <c r="DT38" s="637"/>
      <c r="DU38" s="637"/>
      <c r="DV38" s="638"/>
      <c r="DW38" s="641">
        <v>13.6</v>
      </c>
      <c r="DX38" s="666"/>
      <c r="DY38" s="666"/>
      <c r="DZ38" s="666"/>
      <c r="EA38" s="666"/>
      <c r="EB38" s="666"/>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230</v>
      </c>
      <c r="S39" s="637"/>
      <c r="T39" s="637"/>
      <c r="U39" s="637"/>
      <c r="V39" s="637"/>
      <c r="W39" s="637"/>
      <c r="X39" s="637"/>
      <c r="Y39" s="638"/>
      <c r="Z39" s="639" t="s">
        <v>230</v>
      </c>
      <c r="AA39" s="639"/>
      <c r="AB39" s="639"/>
      <c r="AC39" s="639"/>
      <c r="AD39" s="640" t="s">
        <v>130</v>
      </c>
      <c r="AE39" s="640"/>
      <c r="AF39" s="640"/>
      <c r="AG39" s="640"/>
      <c r="AH39" s="640"/>
      <c r="AI39" s="640"/>
      <c r="AJ39" s="640"/>
      <c r="AK39" s="640"/>
      <c r="AL39" s="641" t="s">
        <v>130</v>
      </c>
      <c r="AM39" s="642"/>
      <c r="AN39" s="642"/>
      <c r="AO39" s="643"/>
      <c r="AQ39" s="699" t="s">
        <v>341</v>
      </c>
      <c r="AR39" s="700"/>
      <c r="AS39" s="700"/>
      <c r="AT39" s="700"/>
      <c r="AU39" s="700"/>
      <c r="AV39" s="700"/>
      <c r="AW39" s="700"/>
      <c r="AX39" s="700"/>
      <c r="AY39" s="701"/>
      <c r="AZ39" s="636">
        <v>11084</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625</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108751</v>
      </c>
      <c r="CS39" s="668"/>
      <c r="CT39" s="668"/>
      <c r="CU39" s="668"/>
      <c r="CV39" s="668"/>
      <c r="CW39" s="668"/>
      <c r="CX39" s="668"/>
      <c r="CY39" s="669"/>
      <c r="CZ39" s="641">
        <v>2.9</v>
      </c>
      <c r="DA39" s="666"/>
      <c r="DB39" s="666"/>
      <c r="DC39" s="670"/>
      <c r="DD39" s="645">
        <v>87948</v>
      </c>
      <c r="DE39" s="668"/>
      <c r="DF39" s="668"/>
      <c r="DG39" s="668"/>
      <c r="DH39" s="668"/>
      <c r="DI39" s="668"/>
      <c r="DJ39" s="668"/>
      <c r="DK39" s="669"/>
      <c r="DL39" s="645" t="s">
        <v>130</v>
      </c>
      <c r="DM39" s="668"/>
      <c r="DN39" s="668"/>
      <c r="DO39" s="668"/>
      <c r="DP39" s="668"/>
      <c r="DQ39" s="668"/>
      <c r="DR39" s="668"/>
      <c r="DS39" s="668"/>
      <c r="DT39" s="668"/>
      <c r="DU39" s="668"/>
      <c r="DV39" s="669"/>
      <c r="DW39" s="641" t="s">
        <v>230</v>
      </c>
      <c r="DX39" s="666"/>
      <c r="DY39" s="666"/>
      <c r="DZ39" s="666"/>
      <c r="EA39" s="666"/>
      <c r="EB39" s="666"/>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18141</v>
      </c>
      <c r="S40" s="637"/>
      <c r="T40" s="637"/>
      <c r="U40" s="637"/>
      <c r="V40" s="637"/>
      <c r="W40" s="637"/>
      <c r="X40" s="637"/>
      <c r="Y40" s="638"/>
      <c r="Z40" s="639">
        <v>0.5</v>
      </c>
      <c r="AA40" s="639"/>
      <c r="AB40" s="639"/>
      <c r="AC40" s="639"/>
      <c r="AD40" s="640" t="s">
        <v>130</v>
      </c>
      <c r="AE40" s="640"/>
      <c r="AF40" s="640"/>
      <c r="AG40" s="640"/>
      <c r="AH40" s="640"/>
      <c r="AI40" s="640"/>
      <c r="AJ40" s="640"/>
      <c r="AK40" s="640"/>
      <c r="AL40" s="641" t="s">
        <v>230</v>
      </c>
      <c r="AM40" s="642"/>
      <c r="AN40" s="642"/>
      <c r="AO40" s="643"/>
      <c r="AQ40" s="699" t="s">
        <v>345</v>
      </c>
      <c r="AR40" s="700"/>
      <c r="AS40" s="700"/>
      <c r="AT40" s="700"/>
      <c r="AU40" s="700"/>
      <c r="AV40" s="700"/>
      <c r="AW40" s="700"/>
      <c r="AX40" s="700"/>
      <c r="AY40" s="701"/>
      <c r="AZ40" s="636" t="s">
        <v>130</v>
      </c>
      <c r="BA40" s="637"/>
      <c r="BB40" s="637"/>
      <c r="BC40" s="637"/>
      <c r="BD40" s="668"/>
      <c r="BE40" s="668"/>
      <c r="BF40" s="691"/>
      <c r="BG40" s="684" t="s">
        <v>346</v>
      </c>
      <c r="BH40" s="685"/>
      <c r="BI40" s="685"/>
      <c r="BJ40" s="685"/>
      <c r="BK40" s="685"/>
      <c r="BL40" s="217"/>
      <c r="BM40" s="634" t="s">
        <v>347</v>
      </c>
      <c r="BN40" s="634"/>
      <c r="BO40" s="634"/>
      <c r="BP40" s="634"/>
      <c r="BQ40" s="634"/>
      <c r="BR40" s="634"/>
      <c r="BS40" s="634"/>
      <c r="BT40" s="634"/>
      <c r="BU40" s="635"/>
      <c r="BV40" s="636">
        <v>92</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290</v>
      </c>
      <c r="CS40" s="637"/>
      <c r="CT40" s="637"/>
      <c r="CU40" s="637"/>
      <c r="CV40" s="637"/>
      <c r="CW40" s="637"/>
      <c r="CX40" s="637"/>
      <c r="CY40" s="638"/>
      <c r="CZ40" s="641">
        <v>0</v>
      </c>
      <c r="DA40" s="666"/>
      <c r="DB40" s="666"/>
      <c r="DC40" s="670"/>
      <c r="DD40" s="645" t="s">
        <v>230</v>
      </c>
      <c r="DE40" s="637"/>
      <c r="DF40" s="637"/>
      <c r="DG40" s="637"/>
      <c r="DH40" s="637"/>
      <c r="DI40" s="637"/>
      <c r="DJ40" s="637"/>
      <c r="DK40" s="638"/>
      <c r="DL40" s="645" t="s">
        <v>130</v>
      </c>
      <c r="DM40" s="637"/>
      <c r="DN40" s="637"/>
      <c r="DO40" s="637"/>
      <c r="DP40" s="637"/>
      <c r="DQ40" s="637"/>
      <c r="DR40" s="637"/>
      <c r="DS40" s="637"/>
      <c r="DT40" s="637"/>
      <c r="DU40" s="637"/>
      <c r="DV40" s="638"/>
      <c r="DW40" s="641" t="s">
        <v>130</v>
      </c>
      <c r="DX40" s="666"/>
      <c r="DY40" s="666"/>
      <c r="DZ40" s="666"/>
      <c r="EA40" s="666"/>
      <c r="EB40" s="666"/>
      <c r="EC40" s="667"/>
    </row>
    <row r="41" spans="2:133" ht="11.25" customHeight="1" x14ac:dyDescent="0.15">
      <c r="B41" s="657" t="s">
        <v>349</v>
      </c>
      <c r="C41" s="658"/>
      <c r="D41" s="658"/>
      <c r="E41" s="658"/>
      <c r="F41" s="658"/>
      <c r="G41" s="658"/>
      <c r="H41" s="658"/>
      <c r="I41" s="658"/>
      <c r="J41" s="658"/>
      <c r="K41" s="658"/>
      <c r="L41" s="658"/>
      <c r="M41" s="658"/>
      <c r="N41" s="658"/>
      <c r="O41" s="658"/>
      <c r="P41" s="658"/>
      <c r="Q41" s="659"/>
      <c r="R41" s="708">
        <v>4020880</v>
      </c>
      <c r="S41" s="709"/>
      <c r="T41" s="709"/>
      <c r="U41" s="709"/>
      <c r="V41" s="709"/>
      <c r="W41" s="709"/>
      <c r="X41" s="709"/>
      <c r="Y41" s="713"/>
      <c r="Z41" s="714">
        <v>100</v>
      </c>
      <c r="AA41" s="714"/>
      <c r="AB41" s="714"/>
      <c r="AC41" s="714"/>
      <c r="AD41" s="715">
        <v>2384181</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51786</v>
      </c>
      <c r="BA41" s="637"/>
      <c r="BB41" s="637"/>
      <c r="BC41" s="637"/>
      <c r="BD41" s="668"/>
      <c r="BE41" s="668"/>
      <c r="BF41" s="691"/>
      <c r="BG41" s="684"/>
      <c r="BH41" s="685"/>
      <c r="BI41" s="685"/>
      <c r="BJ41" s="685"/>
      <c r="BK41" s="685"/>
      <c r="BL41" s="217"/>
      <c r="BM41" s="634" t="s">
        <v>351</v>
      </c>
      <c r="BN41" s="634"/>
      <c r="BO41" s="634"/>
      <c r="BP41" s="634"/>
      <c r="BQ41" s="634"/>
      <c r="BR41" s="634"/>
      <c r="BS41" s="634"/>
      <c r="BT41" s="634"/>
      <c r="BU41" s="635"/>
      <c r="BV41" s="636" t="s">
        <v>230</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230</v>
      </c>
      <c r="CS41" s="668"/>
      <c r="CT41" s="668"/>
      <c r="CU41" s="668"/>
      <c r="CV41" s="668"/>
      <c r="CW41" s="668"/>
      <c r="CX41" s="668"/>
      <c r="CY41" s="669"/>
      <c r="CZ41" s="641" t="s">
        <v>230</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177441</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471</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480006</v>
      </c>
      <c r="CS42" s="668"/>
      <c r="CT42" s="668"/>
      <c r="CU42" s="668"/>
      <c r="CV42" s="668"/>
      <c r="CW42" s="668"/>
      <c r="CX42" s="668"/>
      <c r="CY42" s="669"/>
      <c r="CZ42" s="641">
        <v>12.9</v>
      </c>
      <c r="DA42" s="666"/>
      <c r="DB42" s="666"/>
      <c r="DC42" s="670"/>
      <c r="DD42" s="645">
        <v>96990</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18479</v>
      </c>
      <c r="CS43" s="668"/>
      <c r="CT43" s="668"/>
      <c r="CU43" s="668"/>
      <c r="CV43" s="668"/>
      <c r="CW43" s="668"/>
      <c r="CX43" s="668"/>
      <c r="CY43" s="669"/>
      <c r="CZ43" s="641">
        <v>0.5</v>
      </c>
      <c r="DA43" s="666"/>
      <c r="DB43" s="666"/>
      <c r="DC43" s="670"/>
      <c r="DD43" s="645">
        <v>18479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359</v>
      </c>
      <c r="CG44" s="634"/>
      <c r="CH44" s="634"/>
      <c r="CI44" s="634"/>
      <c r="CJ44" s="634"/>
      <c r="CK44" s="634"/>
      <c r="CL44" s="634"/>
      <c r="CM44" s="634"/>
      <c r="CN44" s="634"/>
      <c r="CO44" s="634"/>
      <c r="CP44" s="634"/>
      <c r="CQ44" s="635"/>
      <c r="CR44" s="636">
        <v>455619</v>
      </c>
      <c r="CS44" s="637"/>
      <c r="CT44" s="637"/>
      <c r="CU44" s="637"/>
      <c r="CV44" s="637"/>
      <c r="CW44" s="637"/>
      <c r="CX44" s="637"/>
      <c r="CY44" s="638"/>
      <c r="CZ44" s="641">
        <v>12.3</v>
      </c>
      <c r="DA44" s="642"/>
      <c r="DB44" s="642"/>
      <c r="DC44" s="648"/>
      <c r="DD44" s="645">
        <v>94257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135011</v>
      </c>
      <c r="CS45" s="668"/>
      <c r="CT45" s="668"/>
      <c r="CU45" s="668"/>
      <c r="CV45" s="668"/>
      <c r="CW45" s="668"/>
      <c r="CX45" s="668"/>
      <c r="CY45" s="669"/>
      <c r="CZ45" s="641">
        <v>3.6</v>
      </c>
      <c r="DA45" s="666"/>
      <c r="DB45" s="666"/>
      <c r="DC45" s="670"/>
      <c r="DD45" s="645">
        <v>10003</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311700</v>
      </c>
      <c r="CS46" s="637"/>
      <c r="CT46" s="637"/>
      <c r="CU46" s="637"/>
      <c r="CV46" s="637"/>
      <c r="CW46" s="637"/>
      <c r="CX46" s="637"/>
      <c r="CY46" s="638"/>
      <c r="CZ46" s="641">
        <v>8.4</v>
      </c>
      <c r="DA46" s="642"/>
      <c r="DB46" s="642"/>
      <c r="DC46" s="648"/>
      <c r="DD46" s="645">
        <v>84215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v>24387</v>
      </c>
      <c r="CS47" s="668"/>
      <c r="CT47" s="668"/>
      <c r="CU47" s="668"/>
      <c r="CV47" s="668"/>
      <c r="CW47" s="668"/>
      <c r="CX47" s="668"/>
      <c r="CY47" s="669"/>
      <c r="CZ47" s="641">
        <v>0.7</v>
      </c>
      <c r="DA47" s="666"/>
      <c r="DB47" s="666"/>
      <c r="DC47" s="670"/>
      <c r="DD47" s="645">
        <v>2733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230</v>
      </c>
      <c r="CS48" s="637"/>
      <c r="CT48" s="637"/>
      <c r="CU48" s="637"/>
      <c r="CV48" s="637"/>
      <c r="CW48" s="637"/>
      <c r="CX48" s="637"/>
      <c r="CY48" s="638"/>
      <c r="CZ48" s="641" t="s">
        <v>230</v>
      </c>
      <c r="DA48" s="642"/>
      <c r="DB48" s="642"/>
      <c r="DC48" s="648"/>
      <c r="DD48" s="645" t="s">
        <v>230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3717837</v>
      </c>
      <c r="CS49" s="695"/>
      <c r="CT49" s="695"/>
      <c r="CU49" s="695"/>
      <c r="CV49" s="695"/>
      <c r="CW49" s="695"/>
      <c r="CX49" s="695"/>
      <c r="CY49" s="724"/>
      <c r="CZ49" s="716">
        <v>100</v>
      </c>
      <c r="DA49" s="725"/>
      <c r="DB49" s="725"/>
      <c r="DC49" s="726"/>
      <c r="DD49" s="727">
        <v>2669064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48lH7Lu+xvQPoGBXsM0Q4Wnw0Dlv0t2+lapjwKFIiHI6e1LmwJuwWIXBck1nVEfU65y/NQ5QnpS7yMiLsHPzGA==" saltValue="5FEu1cXnc+zlRvMAkI87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388</v>
      </c>
      <c r="C7" s="763"/>
      <c r="D7" s="763"/>
      <c r="E7" s="763"/>
      <c r="F7" s="763"/>
      <c r="G7" s="763"/>
      <c r="H7" s="763"/>
      <c r="I7" s="763"/>
      <c r="J7" s="763"/>
      <c r="K7" s="763"/>
      <c r="L7" s="763"/>
      <c r="M7" s="763"/>
      <c r="N7" s="763"/>
      <c r="O7" s="763"/>
      <c r="P7" s="764"/>
      <c r="Q7" s="765">
        <v>4021</v>
      </c>
      <c r="R7" s="766"/>
      <c r="S7" s="766"/>
      <c r="T7" s="766"/>
      <c r="U7" s="766"/>
      <c r="V7" s="766">
        <v>3718</v>
      </c>
      <c r="W7" s="766"/>
      <c r="X7" s="766"/>
      <c r="Y7" s="766"/>
      <c r="Z7" s="766"/>
      <c r="AA7" s="766">
        <v>303</v>
      </c>
      <c r="AB7" s="766"/>
      <c r="AC7" s="766"/>
      <c r="AD7" s="766"/>
      <c r="AE7" s="767"/>
      <c r="AF7" s="768">
        <v>274</v>
      </c>
      <c r="AG7" s="769"/>
      <c r="AH7" s="769"/>
      <c r="AI7" s="769"/>
      <c r="AJ7" s="770"/>
      <c r="AK7" s="771" t="s">
        <v>585</v>
      </c>
      <c r="AL7" s="772"/>
      <c r="AM7" s="772"/>
      <c r="AN7" s="772"/>
      <c r="AO7" s="772"/>
      <c r="AP7" s="772">
        <v>4180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593</v>
      </c>
      <c r="BT7" s="760"/>
      <c r="BU7" s="760"/>
      <c r="BV7" s="760"/>
      <c r="BW7" s="760"/>
      <c r="BX7" s="760"/>
      <c r="BY7" s="760"/>
      <c r="BZ7" s="760"/>
      <c r="CA7" s="760"/>
      <c r="CB7" s="760"/>
      <c r="CC7" s="760"/>
      <c r="CD7" s="760"/>
      <c r="CE7" s="760"/>
      <c r="CF7" s="760"/>
      <c r="CG7" s="775"/>
      <c r="CH7" s="756">
        <v>-14</v>
      </c>
      <c r="CI7" s="757"/>
      <c r="CJ7" s="757"/>
      <c r="CK7" s="757"/>
      <c r="CL7" s="758"/>
      <c r="CM7" s="756">
        <v>21</v>
      </c>
      <c r="CN7" s="757"/>
      <c r="CO7" s="757"/>
      <c r="CP7" s="757"/>
      <c r="CQ7" s="758"/>
      <c r="CR7" s="756">
        <v>3</v>
      </c>
      <c r="CS7" s="757"/>
      <c r="CT7" s="757"/>
      <c r="CU7" s="757"/>
      <c r="CV7" s="758"/>
      <c r="CW7" s="756" t="s">
        <v>592</v>
      </c>
      <c r="CX7" s="757"/>
      <c r="CY7" s="757"/>
      <c r="CZ7" s="757"/>
      <c r="DA7" s="758"/>
      <c r="DB7" s="756" t="s">
        <v>592</v>
      </c>
      <c r="DC7" s="757"/>
      <c r="DD7" s="757"/>
      <c r="DE7" s="757"/>
      <c r="DF7" s="758"/>
      <c r="DG7" s="756" t="s">
        <v>592</v>
      </c>
      <c r="DH7" s="757"/>
      <c r="DI7" s="757"/>
      <c r="DJ7" s="757"/>
      <c r="DK7" s="758"/>
      <c r="DL7" s="756" t="s">
        <v>592</v>
      </c>
      <c r="DM7" s="757"/>
      <c r="DN7" s="757"/>
      <c r="DO7" s="757"/>
      <c r="DP7" s="758"/>
      <c r="DQ7" s="756" t="s">
        <v>592</v>
      </c>
      <c r="DR7" s="757"/>
      <c r="DS7" s="757"/>
      <c r="DT7" s="757"/>
      <c r="DU7" s="758"/>
      <c r="DV7" s="759"/>
      <c r="DW7" s="760"/>
      <c r="DX7" s="760"/>
      <c r="DY7" s="760"/>
      <c r="DZ7" s="761"/>
      <c r="EA7" s="228"/>
    </row>
    <row r="8" spans="1:131" s="229" customFormat="1" ht="26.25" customHeight="1" x14ac:dyDescent="0.15">
      <c r="A8" s="232">
        <v>2</v>
      </c>
      <c r="B8" s="793" t="s">
        <v>389</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t="s">
        <v>585</v>
      </c>
      <c r="AB8" s="797"/>
      <c r="AC8" s="797"/>
      <c r="AD8" s="797"/>
      <c r="AE8" s="798"/>
      <c r="AF8" s="799" t="s">
        <v>130</v>
      </c>
      <c r="AG8" s="800"/>
      <c r="AH8" s="800"/>
      <c r="AI8" s="800"/>
      <c r="AJ8" s="801"/>
      <c r="AK8" s="782" t="s">
        <v>585</v>
      </c>
      <c r="AL8" s="783"/>
      <c r="AM8" s="783"/>
      <c r="AN8" s="783"/>
      <c r="AO8" s="783"/>
      <c r="AP8" s="783" t="s">
        <v>585</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594</v>
      </c>
      <c r="BT8" s="787"/>
      <c r="BU8" s="787"/>
      <c r="BV8" s="787"/>
      <c r="BW8" s="787"/>
      <c r="BX8" s="787"/>
      <c r="BY8" s="787"/>
      <c r="BZ8" s="787"/>
      <c r="CA8" s="787"/>
      <c r="CB8" s="787"/>
      <c r="CC8" s="787"/>
      <c r="CD8" s="787"/>
      <c r="CE8" s="787"/>
      <c r="CF8" s="787"/>
      <c r="CG8" s="788"/>
      <c r="CH8" s="789">
        <v>2</v>
      </c>
      <c r="CI8" s="790"/>
      <c r="CJ8" s="790"/>
      <c r="CK8" s="790"/>
      <c r="CL8" s="791"/>
      <c r="CM8" s="789">
        <v>21</v>
      </c>
      <c r="CN8" s="790"/>
      <c r="CO8" s="790"/>
      <c r="CP8" s="790"/>
      <c r="CQ8" s="791"/>
      <c r="CR8" s="789">
        <v>30</v>
      </c>
      <c r="CS8" s="790"/>
      <c r="CT8" s="790"/>
      <c r="CU8" s="790"/>
      <c r="CV8" s="791"/>
      <c r="CW8" s="789" t="s">
        <v>592</v>
      </c>
      <c r="CX8" s="790"/>
      <c r="CY8" s="790"/>
      <c r="CZ8" s="790"/>
      <c r="DA8" s="791"/>
      <c r="DB8" s="789" t="s">
        <v>592</v>
      </c>
      <c r="DC8" s="790"/>
      <c r="DD8" s="790"/>
      <c r="DE8" s="790"/>
      <c r="DF8" s="791"/>
      <c r="DG8" s="789" t="s">
        <v>592</v>
      </c>
      <c r="DH8" s="790"/>
      <c r="DI8" s="790"/>
      <c r="DJ8" s="790"/>
      <c r="DK8" s="791"/>
      <c r="DL8" s="789" t="s">
        <v>592</v>
      </c>
      <c r="DM8" s="790"/>
      <c r="DN8" s="790"/>
      <c r="DO8" s="790"/>
      <c r="DP8" s="791"/>
      <c r="DQ8" s="789" t="s">
        <v>592</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595</v>
      </c>
      <c r="BT9" s="787"/>
      <c r="BU9" s="787"/>
      <c r="BV9" s="787"/>
      <c r="BW9" s="787"/>
      <c r="BX9" s="787"/>
      <c r="BY9" s="787"/>
      <c r="BZ9" s="787"/>
      <c r="CA9" s="787"/>
      <c r="CB9" s="787"/>
      <c r="CC9" s="787"/>
      <c r="CD9" s="787"/>
      <c r="CE9" s="787"/>
      <c r="CF9" s="787"/>
      <c r="CG9" s="788"/>
      <c r="CH9" s="789">
        <v>-11</v>
      </c>
      <c r="CI9" s="790"/>
      <c r="CJ9" s="790"/>
      <c r="CK9" s="790"/>
      <c r="CL9" s="791"/>
      <c r="CM9" s="789">
        <v>102</v>
      </c>
      <c r="CN9" s="790"/>
      <c r="CO9" s="790"/>
      <c r="CP9" s="790"/>
      <c r="CQ9" s="791"/>
      <c r="CR9" s="789">
        <v>33</v>
      </c>
      <c r="CS9" s="790"/>
      <c r="CT9" s="790"/>
      <c r="CU9" s="790"/>
      <c r="CV9" s="791"/>
      <c r="CW9" s="789" t="s">
        <v>592</v>
      </c>
      <c r="CX9" s="790"/>
      <c r="CY9" s="790"/>
      <c r="CZ9" s="790"/>
      <c r="DA9" s="791"/>
      <c r="DB9" s="789" t="s">
        <v>592</v>
      </c>
      <c r="DC9" s="790"/>
      <c r="DD9" s="790"/>
      <c r="DE9" s="790"/>
      <c r="DF9" s="791"/>
      <c r="DG9" s="789" t="s">
        <v>592</v>
      </c>
      <c r="DH9" s="790"/>
      <c r="DI9" s="790"/>
      <c r="DJ9" s="790"/>
      <c r="DK9" s="791"/>
      <c r="DL9" s="789" t="s">
        <v>592</v>
      </c>
      <c r="DM9" s="790"/>
      <c r="DN9" s="790"/>
      <c r="DO9" s="790"/>
      <c r="DP9" s="791"/>
      <c r="DQ9" s="789" t="s">
        <v>592</v>
      </c>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391</v>
      </c>
      <c r="B23" s="802" t="s">
        <v>392</v>
      </c>
      <c r="C23" s="803"/>
      <c r="D23" s="803"/>
      <c r="E23" s="803"/>
      <c r="F23" s="803"/>
      <c r="G23" s="803"/>
      <c r="H23" s="803"/>
      <c r="I23" s="803"/>
      <c r="J23" s="803"/>
      <c r="K23" s="803"/>
      <c r="L23" s="803"/>
      <c r="M23" s="803"/>
      <c r="N23" s="803"/>
      <c r="O23" s="803"/>
      <c r="P23" s="804"/>
      <c r="Q23" s="805">
        <v>4021</v>
      </c>
      <c r="R23" s="806"/>
      <c r="S23" s="806"/>
      <c r="T23" s="806"/>
      <c r="U23" s="806"/>
      <c r="V23" s="806">
        <v>3718</v>
      </c>
      <c r="W23" s="806"/>
      <c r="X23" s="806"/>
      <c r="Y23" s="806"/>
      <c r="Z23" s="806"/>
      <c r="AA23" s="806">
        <v>303</v>
      </c>
      <c r="AB23" s="806"/>
      <c r="AC23" s="806"/>
      <c r="AD23" s="806"/>
      <c r="AE23" s="807"/>
      <c r="AF23" s="808">
        <v>274</v>
      </c>
      <c r="AG23" s="806"/>
      <c r="AH23" s="806"/>
      <c r="AI23" s="806"/>
      <c r="AJ23" s="809"/>
      <c r="AK23" s="810"/>
      <c r="AL23" s="811"/>
      <c r="AM23" s="811"/>
      <c r="AN23" s="811"/>
      <c r="AO23" s="811"/>
      <c r="AP23" s="806">
        <v>4180</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403</v>
      </c>
      <c r="C28" s="763"/>
      <c r="D28" s="763"/>
      <c r="E28" s="763"/>
      <c r="F28" s="763"/>
      <c r="G28" s="763"/>
      <c r="H28" s="763"/>
      <c r="I28" s="763"/>
      <c r="J28" s="763"/>
      <c r="K28" s="763"/>
      <c r="L28" s="763"/>
      <c r="M28" s="763"/>
      <c r="N28" s="763"/>
      <c r="O28" s="763"/>
      <c r="P28" s="764"/>
      <c r="Q28" s="835">
        <v>438</v>
      </c>
      <c r="R28" s="836"/>
      <c r="S28" s="836"/>
      <c r="T28" s="836"/>
      <c r="U28" s="836"/>
      <c r="V28" s="836">
        <v>420</v>
      </c>
      <c r="W28" s="836"/>
      <c r="X28" s="836"/>
      <c r="Y28" s="836"/>
      <c r="Z28" s="836"/>
      <c r="AA28" s="836">
        <v>19</v>
      </c>
      <c r="AB28" s="836"/>
      <c r="AC28" s="836"/>
      <c r="AD28" s="836"/>
      <c r="AE28" s="837"/>
      <c r="AF28" s="838">
        <v>19</v>
      </c>
      <c r="AG28" s="836"/>
      <c r="AH28" s="836"/>
      <c r="AI28" s="836"/>
      <c r="AJ28" s="839"/>
      <c r="AK28" s="840">
        <v>52</v>
      </c>
      <c r="AL28" s="841"/>
      <c r="AM28" s="841"/>
      <c r="AN28" s="841"/>
      <c r="AO28" s="841"/>
      <c r="AP28" s="841" t="s">
        <v>585</v>
      </c>
      <c r="AQ28" s="841"/>
      <c r="AR28" s="841"/>
      <c r="AS28" s="841"/>
      <c r="AT28" s="841"/>
      <c r="AU28" s="841" t="s">
        <v>586</v>
      </c>
      <c r="AV28" s="841"/>
      <c r="AW28" s="841"/>
      <c r="AX28" s="841"/>
      <c r="AY28" s="841"/>
      <c r="AZ28" s="842" t="s">
        <v>585</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404</v>
      </c>
      <c r="C29" s="794"/>
      <c r="D29" s="794"/>
      <c r="E29" s="794"/>
      <c r="F29" s="794"/>
      <c r="G29" s="794"/>
      <c r="H29" s="794"/>
      <c r="I29" s="794"/>
      <c r="J29" s="794"/>
      <c r="K29" s="794"/>
      <c r="L29" s="794"/>
      <c r="M29" s="794"/>
      <c r="N29" s="794"/>
      <c r="O29" s="794"/>
      <c r="P29" s="795"/>
      <c r="Q29" s="796">
        <v>665</v>
      </c>
      <c r="R29" s="797"/>
      <c r="S29" s="797"/>
      <c r="T29" s="797"/>
      <c r="U29" s="797"/>
      <c r="V29" s="797">
        <v>613</v>
      </c>
      <c r="W29" s="797"/>
      <c r="X29" s="797"/>
      <c r="Y29" s="797"/>
      <c r="Z29" s="797"/>
      <c r="AA29" s="797">
        <v>52</v>
      </c>
      <c r="AB29" s="797"/>
      <c r="AC29" s="797"/>
      <c r="AD29" s="797"/>
      <c r="AE29" s="798"/>
      <c r="AF29" s="799">
        <v>52</v>
      </c>
      <c r="AG29" s="800"/>
      <c r="AH29" s="800"/>
      <c r="AI29" s="800"/>
      <c r="AJ29" s="801"/>
      <c r="AK29" s="847">
        <v>94</v>
      </c>
      <c r="AL29" s="843"/>
      <c r="AM29" s="843"/>
      <c r="AN29" s="843"/>
      <c r="AO29" s="843"/>
      <c r="AP29" s="843" t="s">
        <v>585</v>
      </c>
      <c r="AQ29" s="843"/>
      <c r="AR29" s="843"/>
      <c r="AS29" s="843"/>
      <c r="AT29" s="843"/>
      <c r="AU29" s="843" t="s">
        <v>586</v>
      </c>
      <c r="AV29" s="843"/>
      <c r="AW29" s="843"/>
      <c r="AX29" s="843"/>
      <c r="AY29" s="843"/>
      <c r="AZ29" s="844" t="s">
        <v>585</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405</v>
      </c>
      <c r="C30" s="794"/>
      <c r="D30" s="794"/>
      <c r="E30" s="794"/>
      <c r="F30" s="794"/>
      <c r="G30" s="794"/>
      <c r="H30" s="794"/>
      <c r="I30" s="794"/>
      <c r="J30" s="794"/>
      <c r="K30" s="794"/>
      <c r="L30" s="794"/>
      <c r="M30" s="794"/>
      <c r="N30" s="794"/>
      <c r="O30" s="794"/>
      <c r="P30" s="795"/>
      <c r="Q30" s="796">
        <v>67</v>
      </c>
      <c r="R30" s="797"/>
      <c r="S30" s="797"/>
      <c r="T30" s="797"/>
      <c r="U30" s="797"/>
      <c r="V30" s="797">
        <v>67</v>
      </c>
      <c r="W30" s="797"/>
      <c r="X30" s="797"/>
      <c r="Y30" s="797"/>
      <c r="Z30" s="797"/>
      <c r="AA30" s="797">
        <v>0</v>
      </c>
      <c r="AB30" s="797"/>
      <c r="AC30" s="797"/>
      <c r="AD30" s="797"/>
      <c r="AE30" s="798"/>
      <c r="AF30" s="799">
        <v>0</v>
      </c>
      <c r="AG30" s="800"/>
      <c r="AH30" s="800"/>
      <c r="AI30" s="800"/>
      <c r="AJ30" s="801"/>
      <c r="AK30" s="847">
        <v>20</v>
      </c>
      <c r="AL30" s="843"/>
      <c r="AM30" s="843"/>
      <c r="AN30" s="843"/>
      <c r="AO30" s="843"/>
      <c r="AP30" s="843" t="s">
        <v>585</v>
      </c>
      <c r="AQ30" s="843"/>
      <c r="AR30" s="843"/>
      <c r="AS30" s="843"/>
      <c r="AT30" s="843"/>
      <c r="AU30" s="843" t="s">
        <v>586</v>
      </c>
      <c r="AV30" s="843"/>
      <c r="AW30" s="843"/>
      <c r="AX30" s="843"/>
      <c r="AY30" s="843"/>
      <c r="AZ30" s="844" t="s">
        <v>585</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406</v>
      </c>
      <c r="C31" s="794"/>
      <c r="D31" s="794"/>
      <c r="E31" s="794"/>
      <c r="F31" s="794"/>
      <c r="G31" s="794"/>
      <c r="H31" s="794"/>
      <c r="I31" s="794"/>
      <c r="J31" s="794"/>
      <c r="K31" s="794"/>
      <c r="L31" s="794"/>
      <c r="M31" s="794"/>
      <c r="N31" s="794"/>
      <c r="O31" s="794"/>
      <c r="P31" s="795"/>
      <c r="Q31" s="796">
        <v>279</v>
      </c>
      <c r="R31" s="797"/>
      <c r="S31" s="797"/>
      <c r="T31" s="797"/>
      <c r="U31" s="797"/>
      <c r="V31" s="797">
        <v>279</v>
      </c>
      <c r="W31" s="797"/>
      <c r="X31" s="797"/>
      <c r="Y31" s="797"/>
      <c r="Z31" s="797"/>
      <c r="AA31" s="797" t="s">
        <v>585</v>
      </c>
      <c r="AB31" s="797"/>
      <c r="AC31" s="797"/>
      <c r="AD31" s="797"/>
      <c r="AE31" s="798"/>
      <c r="AF31" s="799" t="s">
        <v>407</v>
      </c>
      <c r="AG31" s="800"/>
      <c r="AH31" s="800"/>
      <c r="AI31" s="800"/>
      <c r="AJ31" s="801"/>
      <c r="AK31" s="847">
        <v>59</v>
      </c>
      <c r="AL31" s="843"/>
      <c r="AM31" s="843"/>
      <c r="AN31" s="843"/>
      <c r="AO31" s="843"/>
      <c r="AP31" s="843">
        <v>740</v>
      </c>
      <c r="AQ31" s="843"/>
      <c r="AR31" s="843"/>
      <c r="AS31" s="843"/>
      <c r="AT31" s="843"/>
      <c r="AU31" s="843">
        <v>551</v>
      </c>
      <c r="AV31" s="843"/>
      <c r="AW31" s="843"/>
      <c r="AX31" s="843"/>
      <c r="AY31" s="843"/>
      <c r="AZ31" s="844" t="s">
        <v>586</v>
      </c>
      <c r="BA31" s="844"/>
      <c r="BB31" s="844"/>
      <c r="BC31" s="844"/>
      <c r="BD31" s="844"/>
      <c r="BE31" s="845" t="s">
        <v>408</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409</v>
      </c>
      <c r="C32" s="794"/>
      <c r="D32" s="794"/>
      <c r="E32" s="794"/>
      <c r="F32" s="794"/>
      <c r="G32" s="794"/>
      <c r="H32" s="794"/>
      <c r="I32" s="794"/>
      <c r="J32" s="794"/>
      <c r="K32" s="794"/>
      <c r="L32" s="794"/>
      <c r="M32" s="794"/>
      <c r="N32" s="794"/>
      <c r="O32" s="794"/>
      <c r="P32" s="795"/>
      <c r="Q32" s="796">
        <v>155</v>
      </c>
      <c r="R32" s="797"/>
      <c r="S32" s="797"/>
      <c r="T32" s="797"/>
      <c r="U32" s="797"/>
      <c r="V32" s="797">
        <v>155</v>
      </c>
      <c r="W32" s="797"/>
      <c r="X32" s="797"/>
      <c r="Y32" s="797"/>
      <c r="Z32" s="797"/>
      <c r="AA32" s="797" t="s">
        <v>585</v>
      </c>
      <c r="AB32" s="797"/>
      <c r="AC32" s="797"/>
      <c r="AD32" s="797"/>
      <c r="AE32" s="798"/>
      <c r="AF32" s="799" t="s">
        <v>410</v>
      </c>
      <c r="AG32" s="800"/>
      <c r="AH32" s="800"/>
      <c r="AI32" s="800"/>
      <c r="AJ32" s="801"/>
      <c r="AK32" s="847">
        <v>102</v>
      </c>
      <c r="AL32" s="843"/>
      <c r="AM32" s="843"/>
      <c r="AN32" s="843"/>
      <c r="AO32" s="843"/>
      <c r="AP32" s="843">
        <v>514</v>
      </c>
      <c r="AQ32" s="843"/>
      <c r="AR32" s="843"/>
      <c r="AS32" s="843"/>
      <c r="AT32" s="843"/>
      <c r="AU32" s="843">
        <v>512</v>
      </c>
      <c r="AV32" s="843"/>
      <c r="AW32" s="843"/>
      <c r="AX32" s="843"/>
      <c r="AY32" s="843"/>
      <c r="AZ32" s="844" t="s">
        <v>586</v>
      </c>
      <c r="BA32" s="844"/>
      <c r="BB32" s="844"/>
      <c r="BC32" s="844"/>
      <c r="BD32" s="844"/>
      <c r="BE32" s="845" t="s">
        <v>411</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412</v>
      </c>
      <c r="C33" s="794"/>
      <c r="D33" s="794"/>
      <c r="E33" s="794"/>
      <c r="F33" s="794"/>
      <c r="G33" s="794"/>
      <c r="H33" s="794"/>
      <c r="I33" s="794"/>
      <c r="J33" s="794"/>
      <c r="K33" s="794"/>
      <c r="L33" s="794"/>
      <c r="M33" s="794"/>
      <c r="N33" s="794"/>
      <c r="O33" s="794"/>
      <c r="P33" s="795"/>
      <c r="Q33" s="796">
        <v>63</v>
      </c>
      <c r="R33" s="797"/>
      <c r="S33" s="797"/>
      <c r="T33" s="797"/>
      <c r="U33" s="797"/>
      <c r="V33" s="797">
        <v>63</v>
      </c>
      <c r="W33" s="797"/>
      <c r="X33" s="797"/>
      <c r="Y33" s="797"/>
      <c r="Z33" s="797"/>
      <c r="AA33" s="797" t="s">
        <v>585</v>
      </c>
      <c r="AB33" s="797"/>
      <c r="AC33" s="797"/>
      <c r="AD33" s="797"/>
      <c r="AE33" s="798"/>
      <c r="AF33" s="799" t="s">
        <v>413</v>
      </c>
      <c r="AG33" s="800"/>
      <c r="AH33" s="800"/>
      <c r="AI33" s="800"/>
      <c r="AJ33" s="801"/>
      <c r="AK33" s="847">
        <v>55</v>
      </c>
      <c r="AL33" s="843"/>
      <c r="AM33" s="843"/>
      <c r="AN33" s="843"/>
      <c r="AO33" s="843"/>
      <c r="AP33" s="843">
        <v>324</v>
      </c>
      <c r="AQ33" s="843"/>
      <c r="AR33" s="843"/>
      <c r="AS33" s="843"/>
      <c r="AT33" s="843"/>
      <c r="AU33" s="843">
        <v>324</v>
      </c>
      <c r="AV33" s="843"/>
      <c r="AW33" s="843"/>
      <c r="AX33" s="843"/>
      <c r="AY33" s="843"/>
      <c r="AZ33" s="844" t="s">
        <v>586</v>
      </c>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415</v>
      </c>
      <c r="C34" s="794"/>
      <c r="D34" s="794"/>
      <c r="E34" s="794"/>
      <c r="F34" s="794"/>
      <c r="G34" s="794"/>
      <c r="H34" s="794"/>
      <c r="I34" s="794"/>
      <c r="J34" s="794"/>
      <c r="K34" s="794"/>
      <c r="L34" s="794"/>
      <c r="M34" s="794"/>
      <c r="N34" s="794"/>
      <c r="O34" s="794"/>
      <c r="P34" s="795"/>
      <c r="Q34" s="796">
        <v>64</v>
      </c>
      <c r="R34" s="797"/>
      <c r="S34" s="797"/>
      <c r="T34" s="797"/>
      <c r="U34" s="797"/>
      <c r="V34" s="797">
        <v>54</v>
      </c>
      <c r="W34" s="797"/>
      <c r="X34" s="797"/>
      <c r="Y34" s="797"/>
      <c r="Z34" s="797"/>
      <c r="AA34" s="797">
        <v>9</v>
      </c>
      <c r="AB34" s="797"/>
      <c r="AC34" s="797"/>
      <c r="AD34" s="797"/>
      <c r="AE34" s="798"/>
      <c r="AF34" s="799">
        <v>9</v>
      </c>
      <c r="AG34" s="800"/>
      <c r="AH34" s="800"/>
      <c r="AI34" s="800"/>
      <c r="AJ34" s="801"/>
      <c r="AK34" s="847">
        <v>11</v>
      </c>
      <c r="AL34" s="843"/>
      <c r="AM34" s="843"/>
      <c r="AN34" s="843"/>
      <c r="AO34" s="843"/>
      <c r="AP34" s="843">
        <v>175</v>
      </c>
      <c r="AQ34" s="843"/>
      <c r="AR34" s="843"/>
      <c r="AS34" s="843"/>
      <c r="AT34" s="843"/>
      <c r="AU34" s="843">
        <v>124</v>
      </c>
      <c r="AV34" s="843"/>
      <c r="AW34" s="843"/>
      <c r="AX34" s="843"/>
      <c r="AY34" s="843"/>
      <c r="AZ34" s="844" t="s">
        <v>586</v>
      </c>
      <c r="BA34" s="844"/>
      <c r="BB34" s="844"/>
      <c r="BC34" s="844"/>
      <c r="BD34" s="844"/>
      <c r="BE34" s="845" t="s">
        <v>411</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416</v>
      </c>
      <c r="C35" s="794"/>
      <c r="D35" s="794"/>
      <c r="E35" s="794"/>
      <c r="F35" s="794"/>
      <c r="G35" s="794"/>
      <c r="H35" s="794"/>
      <c r="I35" s="794"/>
      <c r="J35" s="794"/>
      <c r="K35" s="794"/>
      <c r="L35" s="794"/>
      <c r="M35" s="794"/>
      <c r="N35" s="794"/>
      <c r="O35" s="794"/>
      <c r="P35" s="795"/>
      <c r="Q35" s="796">
        <v>1</v>
      </c>
      <c r="R35" s="797"/>
      <c r="S35" s="797"/>
      <c r="T35" s="797"/>
      <c r="U35" s="797"/>
      <c r="V35" s="797">
        <v>1</v>
      </c>
      <c r="W35" s="797"/>
      <c r="X35" s="797"/>
      <c r="Y35" s="797"/>
      <c r="Z35" s="797"/>
      <c r="AA35" s="797">
        <v>0</v>
      </c>
      <c r="AB35" s="797"/>
      <c r="AC35" s="797"/>
      <c r="AD35" s="797"/>
      <c r="AE35" s="798"/>
      <c r="AF35" s="799">
        <v>22</v>
      </c>
      <c r="AG35" s="800"/>
      <c r="AH35" s="800"/>
      <c r="AI35" s="800"/>
      <c r="AJ35" s="801"/>
      <c r="AK35" s="847" t="s">
        <v>586</v>
      </c>
      <c r="AL35" s="843"/>
      <c r="AM35" s="843"/>
      <c r="AN35" s="843"/>
      <c r="AO35" s="843"/>
      <c r="AP35" s="843">
        <v>4</v>
      </c>
      <c r="AQ35" s="843"/>
      <c r="AR35" s="843"/>
      <c r="AS35" s="843"/>
      <c r="AT35" s="843"/>
      <c r="AU35" s="843">
        <v>0</v>
      </c>
      <c r="AV35" s="843"/>
      <c r="AW35" s="843"/>
      <c r="AX35" s="843"/>
      <c r="AY35" s="843"/>
      <c r="AZ35" s="844" t="s">
        <v>586</v>
      </c>
      <c r="BA35" s="844"/>
      <c r="BB35" s="844"/>
      <c r="BC35" s="844"/>
      <c r="BD35" s="844"/>
      <c r="BE35" s="845" t="s">
        <v>411</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391</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102</v>
      </c>
      <c r="AG63" s="857"/>
      <c r="AH63" s="857"/>
      <c r="AI63" s="857"/>
      <c r="AJ63" s="858"/>
      <c r="AK63" s="859"/>
      <c r="AL63" s="854"/>
      <c r="AM63" s="854"/>
      <c r="AN63" s="854"/>
      <c r="AO63" s="854"/>
      <c r="AP63" s="857">
        <v>1757</v>
      </c>
      <c r="AQ63" s="857"/>
      <c r="AR63" s="857"/>
      <c r="AS63" s="857"/>
      <c r="AT63" s="857"/>
      <c r="AU63" s="857">
        <v>1511</v>
      </c>
      <c r="AV63" s="857"/>
      <c r="AW63" s="857"/>
      <c r="AX63" s="857"/>
      <c r="AY63" s="857"/>
      <c r="AZ63" s="861"/>
      <c r="BA63" s="861"/>
      <c r="BB63" s="861"/>
      <c r="BC63" s="861"/>
      <c r="BD63" s="861"/>
      <c r="BE63" s="862"/>
      <c r="BF63" s="862"/>
      <c r="BG63" s="862"/>
      <c r="BH63" s="862"/>
      <c r="BI63" s="863"/>
      <c r="BJ63" s="864" t="s">
        <v>410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399</v>
      </c>
      <c r="AL66" s="741"/>
      <c r="AM66" s="741"/>
      <c r="AN66" s="741"/>
      <c r="AO66" s="742"/>
      <c r="AP66" s="746" t="s">
        <v>400</v>
      </c>
      <c r="AQ66" s="747"/>
      <c r="AR66" s="747"/>
      <c r="AS66" s="747"/>
      <c r="AT66" s="748"/>
      <c r="AU66" s="746" t="s">
        <v>425</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587</v>
      </c>
      <c r="C68" s="883"/>
      <c r="D68" s="883"/>
      <c r="E68" s="883"/>
      <c r="F68" s="883"/>
      <c r="G68" s="883"/>
      <c r="H68" s="883"/>
      <c r="I68" s="883"/>
      <c r="J68" s="883"/>
      <c r="K68" s="883"/>
      <c r="L68" s="883"/>
      <c r="M68" s="883"/>
      <c r="N68" s="883"/>
      <c r="O68" s="883"/>
      <c r="P68" s="884"/>
      <c r="Q68" s="885">
        <v>1682</v>
      </c>
      <c r="R68" s="879"/>
      <c r="S68" s="879"/>
      <c r="T68" s="879"/>
      <c r="U68" s="879"/>
      <c r="V68" s="879">
        <v>1596</v>
      </c>
      <c r="W68" s="879"/>
      <c r="X68" s="879"/>
      <c r="Y68" s="879"/>
      <c r="Z68" s="879"/>
      <c r="AA68" s="879">
        <v>86</v>
      </c>
      <c r="AB68" s="879"/>
      <c r="AC68" s="879"/>
      <c r="AD68" s="879"/>
      <c r="AE68" s="879"/>
      <c r="AF68" s="879">
        <v>86</v>
      </c>
      <c r="AG68" s="879"/>
      <c r="AH68" s="879"/>
      <c r="AI68" s="879"/>
      <c r="AJ68" s="879"/>
      <c r="AK68" s="879" t="s">
        <v>592</v>
      </c>
      <c r="AL68" s="879"/>
      <c r="AM68" s="879"/>
      <c r="AN68" s="879"/>
      <c r="AO68" s="879"/>
      <c r="AP68" s="879" t="s">
        <v>592</v>
      </c>
      <c r="AQ68" s="879"/>
      <c r="AR68" s="879"/>
      <c r="AS68" s="879"/>
      <c r="AT68" s="879"/>
      <c r="AU68" s="879" t="s">
        <v>592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90" t="s">
        <v>588</v>
      </c>
      <c r="C69" s="887"/>
      <c r="D69" s="887"/>
      <c r="E69" s="887"/>
      <c r="F69" s="887"/>
      <c r="G69" s="887"/>
      <c r="H69" s="887"/>
      <c r="I69" s="887"/>
      <c r="J69" s="887"/>
      <c r="K69" s="887"/>
      <c r="L69" s="887"/>
      <c r="M69" s="887"/>
      <c r="N69" s="887"/>
      <c r="O69" s="887"/>
      <c r="P69" s="888"/>
      <c r="Q69" s="889">
        <v>7219</v>
      </c>
      <c r="R69" s="843"/>
      <c r="S69" s="843"/>
      <c r="T69" s="843"/>
      <c r="U69" s="843"/>
      <c r="V69" s="843">
        <v>7110</v>
      </c>
      <c r="W69" s="843"/>
      <c r="X69" s="843"/>
      <c r="Y69" s="843"/>
      <c r="Z69" s="843"/>
      <c r="AA69" s="843">
        <v>109</v>
      </c>
      <c r="AB69" s="843"/>
      <c r="AC69" s="843"/>
      <c r="AD69" s="843"/>
      <c r="AE69" s="843"/>
      <c r="AF69" s="843">
        <v>109</v>
      </c>
      <c r="AG69" s="843"/>
      <c r="AH69" s="843"/>
      <c r="AI69" s="843"/>
      <c r="AJ69" s="843"/>
      <c r="AK69" s="843">
        <v>262</v>
      </c>
      <c r="AL69" s="843"/>
      <c r="AM69" s="843"/>
      <c r="AN69" s="843"/>
      <c r="AO69" s="843"/>
      <c r="AP69" s="843">
        <v>2363</v>
      </c>
      <c r="AQ69" s="843"/>
      <c r="AR69" s="843"/>
      <c r="AS69" s="843"/>
      <c r="AT69" s="843"/>
      <c r="AU69" s="843">
        <v>33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39.950000000000003" customHeight="1" x14ac:dyDescent="0.15">
      <c r="A70" s="232">
        <v>3</v>
      </c>
      <c r="B70" s="886" t="s">
        <v>589</v>
      </c>
      <c r="C70" s="887"/>
      <c r="D70" s="887"/>
      <c r="E70" s="887"/>
      <c r="F70" s="887"/>
      <c r="G70" s="887"/>
      <c r="H70" s="887"/>
      <c r="I70" s="887"/>
      <c r="J70" s="887"/>
      <c r="K70" s="887"/>
      <c r="L70" s="887"/>
      <c r="M70" s="887"/>
      <c r="N70" s="887"/>
      <c r="O70" s="887"/>
      <c r="P70" s="888"/>
      <c r="Q70" s="889">
        <v>3</v>
      </c>
      <c r="R70" s="843"/>
      <c r="S70" s="843"/>
      <c r="T70" s="843"/>
      <c r="U70" s="843"/>
      <c r="V70" s="843">
        <v>3</v>
      </c>
      <c r="W70" s="843"/>
      <c r="X70" s="843"/>
      <c r="Y70" s="843"/>
      <c r="Z70" s="843"/>
      <c r="AA70" s="843">
        <v>0</v>
      </c>
      <c r="AB70" s="843"/>
      <c r="AC70" s="843"/>
      <c r="AD70" s="843"/>
      <c r="AE70" s="843"/>
      <c r="AF70" s="843">
        <v>0</v>
      </c>
      <c r="AG70" s="843"/>
      <c r="AH70" s="843"/>
      <c r="AI70" s="843"/>
      <c r="AJ70" s="843"/>
      <c r="AK70" s="843" t="s">
        <v>592</v>
      </c>
      <c r="AL70" s="843"/>
      <c r="AM70" s="843"/>
      <c r="AN70" s="843"/>
      <c r="AO70" s="843"/>
      <c r="AP70" s="843" t="s">
        <v>592</v>
      </c>
      <c r="AQ70" s="843"/>
      <c r="AR70" s="843"/>
      <c r="AS70" s="843"/>
      <c r="AT70" s="843"/>
      <c r="AU70" s="843" t="s">
        <v>592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90" t="s">
        <v>590</v>
      </c>
      <c r="C71" s="887"/>
      <c r="D71" s="887"/>
      <c r="E71" s="887"/>
      <c r="F71" s="887"/>
      <c r="G71" s="887"/>
      <c r="H71" s="887"/>
      <c r="I71" s="887"/>
      <c r="J71" s="887"/>
      <c r="K71" s="887"/>
      <c r="L71" s="887"/>
      <c r="M71" s="887"/>
      <c r="N71" s="887"/>
      <c r="O71" s="887"/>
      <c r="P71" s="888"/>
      <c r="Q71" s="889">
        <v>103</v>
      </c>
      <c r="R71" s="843"/>
      <c r="S71" s="843"/>
      <c r="T71" s="843"/>
      <c r="U71" s="843"/>
      <c r="V71" s="843">
        <v>102</v>
      </c>
      <c r="W71" s="843"/>
      <c r="X71" s="843"/>
      <c r="Y71" s="843"/>
      <c r="Z71" s="843"/>
      <c r="AA71" s="843">
        <v>1</v>
      </c>
      <c r="AB71" s="843"/>
      <c r="AC71" s="843"/>
      <c r="AD71" s="843"/>
      <c r="AE71" s="843"/>
      <c r="AF71" s="843">
        <v>1</v>
      </c>
      <c r="AG71" s="843"/>
      <c r="AH71" s="843"/>
      <c r="AI71" s="843"/>
      <c r="AJ71" s="843"/>
      <c r="AK71" s="843">
        <v>29</v>
      </c>
      <c r="AL71" s="843"/>
      <c r="AM71" s="843"/>
      <c r="AN71" s="843"/>
      <c r="AO71" s="843"/>
      <c r="AP71" s="843" t="s">
        <v>592</v>
      </c>
      <c r="AQ71" s="843"/>
      <c r="AR71" s="843"/>
      <c r="AS71" s="843"/>
      <c r="AT71" s="843"/>
      <c r="AU71" s="843" t="s">
        <v>592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90" t="s">
        <v>591</v>
      </c>
      <c r="C72" s="887"/>
      <c r="D72" s="887"/>
      <c r="E72" s="887"/>
      <c r="F72" s="887"/>
      <c r="G72" s="887"/>
      <c r="H72" s="887"/>
      <c r="I72" s="887"/>
      <c r="J72" s="887"/>
      <c r="K72" s="887"/>
      <c r="L72" s="887"/>
      <c r="M72" s="887"/>
      <c r="N72" s="887"/>
      <c r="O72" s="887"/>
      <c r="P72" s="888"/>
      <c r="Q72" s="889">
        <v>85678</v>
      </c>
      <c r="R72" s="843"/>
      <c r="S72" s="843"/>
      <c r="T72" s="843"/>
      <c r="U72" s="843"/>
      <c r="V72" s="843">
        <v>84802</v>
      </c>
      <c r="W72" s="843"/>
      <c r="X72" s="843"/>
      <c r="Y72" s="843"/>
      <c r="Z72" s="843"/>
      <c r="AA72" s="843">
        <v>876</v>
      </c>
      <c r="AB72" s="843"/>
      <c r="AC72" s="843"/>
      <c r="AD72" s="843"/>
      <c r="AE72" s="843"/>
      <c r="AF72" s="843">
        <v>876</v>
      </c>
      <c r="AG72" s="843"/>
      <c r="AH72" s="843"/>
      <c r="AI72" s="843"/>
      <c r="AJ72" s="843"/>
      <c r="AK72" s="843">
        <v>470</v>
      </c>
      <c r="AL72" s="843"/>
      <c r="AM72" s="843"/>
      <c r="AN72" s="843"/>
      <c r="AO72" s="843"/>
      <c r="AP72" s="843" t="s">
        <v>592</v>
      </c>
      <c r="AQ72" s="843"/>
      <c r="AR72" s="843"/>
      <c r="AS72" s="843"/>
      <c r="AT72" s="843"/>
      <c r="AU72" s="843" t="s">
        <v>592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90"/>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90"/>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90"/>
      <c r="C75" s="887"/>
      <c r="D75" s="887"/>
      <c r="E75" s="887"/>
      <c r="F75" s="887"/>
      <c r="G75" s="887"/>
      <c r="H75" s="887"/>
      <c r="I75" s="887"/>
      <c r="J75" s="887"/>
      <c r="K75" s="887"/>
      <c r="L75" s="887"/>
      <c r="M75" s="887"/>
      <c r="N75" s="887"/>
      <c r="O75" s="887"/>
      <c r="P75" s="888"/>
      <c r="Q75" s="891"/>
      <c r="R75" s="892"/>
      <c r="S75" s="892"/>
      <c r="T75" s="892"/>
      <c r="U75" s="847"/>
      <c r="V75" s="893"/>
      <c r="W75" s="892"/>
      <c r="X75" s="892"/>
      <c r="Y75" s="892"/>
      <c r="Z75" s="847"/>
      <c r="AA75" s="893"/>
      <c r="AB75" s="892"/>
      <c r="AC75" s="892"/>
      <c r="AD75" s="892"/>
      <c r="AE75" s="847"/>
      <c r="AF75" s="893"/>
      <c r="AG75" s="892"/>
      <c r="AH75" s="892"/>
      <c r="AI75" s="892"/>
      <c r="AJ75" s="847"/>
      <c r="AK75" s="893"/>
      <c r="AL75" s="892"/>
      <c r="AM75" s="892"/>
      <c r="AN75" s="892"/>
      <c r="AO75" s="847"/>
      <c r="AP75" s="893"/>
      <c r="AQ75" s="892"/>
      <c r="AR75" s="892"/>
      <c r="AS75" s="892"/>
      <c r="AT75" s="847"/>
      <c r="AU75" s="893"/>
      <c r="AV75" s="892"/>
      <c r="AW75" s="892"/>
      <c r="AX75" s="892"/>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90"/>
      <c r="C76" s="887"/>
      <c r="D76" s="887"/>
      <c r="E76" s="887"/>
      <c r="F76" s="887"/>
      <c r="G76" s="887"/>
      <c r="H76" s="887"/>
      <c r="I76" s="887"/>
      <c r="J76" s="887"/>
      <c r="K76" s="887"/>
      <c r="L76" s="887"/>
      <c r="M76" s="887"/>
      <c r="N76" s="887"/>
      <c r="O76" s="887"/>
      <c r="P76" s="888"/>
      <c r="Q76" s="891"/>
      <c r="R76" s="892"/>
      <c r="S76" s="892"/>
      <c r="T76" s="892"/>
      <c r="U76" s="847"/>
      <c r="V76" s="893"/>
      <c r="W76" s="892"/>
      <c r="X76" s="892"/>
      <c r="Y76" s="892"/>
      <c r="Z76" s="847"/>
      <c r="AA76" s="893"/>
      <c r="AB76" s="892"/>
      <c r="AC76" s="892"/>
      <c r="AD76" s="892"/>
      <c r="AE76" s="847"/>
      <c r="AF76" s="893"/>
      <c r="AG76" s="892"/>
      <c r="AH76" s="892"/>
      <c r="AI76" s="892"/>
      <c r="AJ76" s="847"/>
      <c r="AK76" s="893"/>
      <c r="AL76" s="892"/>
      <c r="AM76" s="892"/>
      <c r="AN76" s="892"/>
      <c r="AO76" s="847"/>
      <c r="AP76" s="893"/>
      <c r="AQ76" s="892"/>
      <c r="AR76" s="892"/>
      <c r="AS76" s="892"/>
      <c r="AT76" s="847"/>
      <c r="AU76" s="893"/>
      <c r="AV76" s="892"/>
      <c r="AW76" s="892"/>
      <c r="AX76" s="892"/>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90"/>
      <c r="C77" s="887"/>
      <c r="D77" s="887"/>
      <c r="E77" s="887"/>
      <c r="F77" s="887"/>
      <c r="G77" s="887"/>
      <c r="H77" s="887"/>
      <c r="I77" s="887"/>
      <c r="J77" s="887"/>
      <c r="K77" s="887"/>
      <c r="L77" s="887"/>
      <c r="M77" s="887"/>
      <c r="N77" s="887"/>
      <c r="O77" s="887"/>
      <c r="P77" s="888"/>
      <c r="Q77" s="891"/>
      <c r="R77" s="892"/>
      <c r="S77" s="892"/>
      <c r="T77" s="892"/>
      <c r="U77" s="847"/>
      <c r="V77" s="893"/>
      <c r="W77" s="892"/>
      <c r="X77" s="892"/>
      <c r="Y77" s="892"/>
      <c r="Z77" s="847"/>
      <c r="AA77" s="893"/>
      <c r="AB77" s="892"/>
      <c r="AC77" s="892"/>
      <c r="AD77" s="892"/>
      <c r="AE77" s="847"/>
      <c r="AF77" s="893"/>
      <c r="AG77" s="892"/>
      <c r="AH77" s="892"/>
      <c r="AI77" s="892"/>
      <c r="AJ77" s="847"/>
      <c r="AK77" s="893"/>
      <c r="AL77" s="892"/>
      <c r="AM77" s="892"/>
      <c r="AN77" s="892"/>
      <c r="AO77" s="847"/>
      <c r="AP77" s="893"/>
      <c r="AQ77" s="892"/>
      <c r="AR77" s="892"/>
      <c r="AS77" s="892"/>
      <c r="AT77" s="847"/>
      <c r="AU77" s="893"/>
      <c r="AV77" s="892"/>
      <c r="AW77" s="892"/>
      <c r="AX77" s="892"/>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90"/>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90"/>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90"/>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90"/>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90"/>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90"/>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90"/>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90"/>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90"/>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391</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1072</v>
      </c>
      <c r="AG88" s="857"/>
      <c r="AH88" s="857"/>
      <c r="AI88" s="857"/>
      <c r="AJ88" s="857"/>
      <c r="AK88" s="854"/>
      <c r="AL88" s="854"/>
      <c r="AM88" s="854"/>
      <c r="AN88" s="854"/>
      <c r="AO88" s="854"/>
      <c r="AP88" s="857">
        <v>2363</v>
      </c>
      <c r="AQ88" s="857"/>
      <c r="AR88" s="857"/>
      <c r="AS88" s="857"/>
      <c r="AT88" s="857"/>
      <c r="AU88" s="857">
        <v>33</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427</v>
      </c>
      <c r="BS102" s="803"/>
      <c r="BT102" s="803"/>
      <c r="BU102" s="803"/>
      <c r="BV102" s="803"/>
      <c r="BW102" s="803"/>
      <c r="BX102" s="803"/>
      <c r="BY102" s="803"/>
      <c r="BZ102" s="803"/>
      <c r="CA102" s="803"/>
      <c r="CB102" s="803"/>
      <c r="CC102" s="803"/>
      <c r="CD102" s="803"/>
      <c r="CE102" s="803"/>
      <c r="CF102" s="803"/>
      <c r="CG102" s="804"/>
      <c r="CH102" s="901"/>
      <c r="CI102" s="902"/>
      <c r="CJ102" s="902"/>
      <c r="CK102" s="902"/>
      <c r="CL102" s="903"/>
      <c r="CM102" s="901"/>
      <c r="CN102" s="902"/>
      <c r="CO102" s="902"/>
      <c r="CP102" s="902"/>
      <c r="CQ102" s="903"/>
      <c r="CR102" s="904">
        <v>66</v>
      </c>
      <c r="CS102" s="865"/>
      <c r="CT102" s="865"/>
      <c r="CU102" s="865"/>
      <c r="CV102" s="905"/>
      <c r="CW102" s="904" t="s">
        <v>592</v>
      </c>
      <c r="CX102" s="865"/>
      <c r="CY102" s="865"/>
      <c r="CZ102" s="865"/>
      <c r="DA102" s="905"/>
      <c r="DB102" s="904" t="s">
        <v>592</v>
      </c>
      <c r="DC102" s="865"/>
      <c r="DD102" s="865"/>
      <c r="DE102" s="865"/>
      <c r="DF102" s="905"/>
      <c r="DG102" s="904" t="s">
        <v>592</v>
      </c>
      <c r="DH102" s="865"/>
      <c r="DI102" s="865"/>
      <c r="DJ102" s="865"/>
      <c r="DK102" s="905"/>
      <c r="DL102" s="904" t="s">
        <v>592</v>
      </c>
      <c r="DM102" s="865"/>
      <c r="DN102" s="865"/>
      <c r="DO102" s="865"/>
      <c r="DP102" s="905"/>
      <c r="DQ102" s="904" t="s">
        <v>592</v>
      </c>
      <c r="DR102" s="865"/>
      <c r="DS102" s="865"/>
      <c r="DT102" s="865"/>
      <c r="DU102" s="905"/>
      <c r="DV102" s="802"/>
      <c r="DW102" s="803"/>
      <c r="DX102" s="803"/>
      <c r="DY102" s="803"/>
      <c r="DZ102" s="928"/>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9" t="s">
        <v>428</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0" t="s">
        <v>429</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1" t="s">
        <v>432</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433</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x14ac:dyDescent="0.15">
      <c r="A109" s="926" t="s">
        <v>434</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435</v>
      </c>
      <c r="AB109" s="907"/>
      <c r="AC109" s="907"/>
      <c r="AD109" s="907"/>
      <c r="AE109" s="908"/>
      <c r="AF109" s="906" t="s">
        <v>436</v>
      </c>
      <c r="AG109" s="907"/>
      <c r="AH109" s="907"/>
      <c r="AI109" s="907"/>
      <c r="AJ109" s="908"/>
      <c r="AK109" s="906" t="s">
        <v>308</v>
      </c>
      <c r="AL109" s="907"/>
      <c r="AM109" s="907"/>
      <c r="AN109" s="907"/>
      <c r="AO109" s="908"/>
      <c r="AP109" s="906" t="s">
        <v>437</v>
      </c>
      <c r="AQ109" s="907"/>
      <c r="AR109" s="907"/>
      <c r="AS109" s="907"/>
      <c r="AT109" s="909"/>
      <c r="AU109" s="926" t="s">
        <v>434</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435</v>
      </c>
      <c r="BR109" s="907"/>
      <c r="BS109" s="907"/>
      <c r="BT109" s="907"/>
      <c r="BU109" s="908"/>
      <c r="BV109" s="906" t="s">
        <v>436</v>
      </c>
      <c r="BW109" s="907"/>
      <c r="BX109" s="907"/>
      <c r="BY109" s="907"/>
      <c r="BZ109" s="908"/>
      <c r="CA109" s="906" t="s">
        <v>308</v>
      </c>
      <c r="CB109" s="907"/>
      <c r="CC109" s="907"/>
      <c r="CD109" s="907"/>
      <c r="CE109" s="908"/>
      <c r="CF109" s="927" t="s">
        <v>437</v>
      </c>
      <c r="CG109" s="927"/>
      <c r="CH109" s="927"/>
      <c r="CI109" s="927"/>
      <c r="CJ109" s="927"/>
      <c r="CK109" s="906" t="s">
        <v>438</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435</v>
      </c>
      <c r="DH109" s="907"/>
      <c r="DI109" s="907"/>
      <c r="DJ109" s="907"/>
      <c r="DK109" s="908"/>
      <c r="DL109" s="906" t="s">
        <v>436</v>
      </c>
      <c r="DM109" s="907"/>
      <c r="DN109" s="907"/>
      <c r="DO109" s="907"/>
      <c r="DP109" s="908"/>
      <c r="DQ109" s="906" t="s">
        <v>308</v>
      </c>
      <c r="DR109" s="907"/>
      <c r="DS109" s="907"/>
      <c r="DT109" s="907"/>
      <c r="DU109" s="908"/>
      <c r="DV109" s="906" t="s">
        <v>437</v>
      </c>
      <c r="DW109" s="907"/>
      <c r="DX109" s="907"/>
      <c r="DY109" s="907"/>
      <c r="DZ109" s="909"/>
    </row>
    <row r="110" spans="1:131" s="224" customFormat="1" ht="26.25" customHeight="1" x14ac:dyDescent="0.15">
      <c r="A110" s="910" t="s">
        <v>439</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334218</v>
      </c>
      <c r="AB110" s="914"/>
      <c r="AC110" s="914"/>
      <c r="AD110" s="914"/>
      <c r="AE110" s="915"/>
      <c r="AF110" s="916">
        <v>398068</v>
      </c>
      <c r="AG110" s="914"/>
      <c r="AH110" s="914"/>
      <c r="AI110" s="914"/>
      <c r="AJ110" s="915"/>
      <c r="AK110" s="916">
        <v>425277</v>
      </c>
      <c r="AL110" s="914"/>
      <c r="AM110" s="914"/>
      <c r="AN110" s="914"/>
      <c r="AO110" s="915"/>
      <c r="AP110" s="917">
        <v>21.4</v>
      </c>
      <c r="AQ110" s="918"/>
      <c r="AR110" s="918"/>
      <c r="AS110" s="918"/>
      <c r="AT110" s="919"/>
      <c r="AU110" s="920" t="s">
        <v>75</v>
      </c>
      <c r="AV110" s="921"/>
      <c r="AW110" s="921"/>
      <c r="AX110" s="921"/>
      <c r="AY110" s="921"/>
      <c r="AZ110" s="943" t="s">
        <v>440</v>
      </c>
      <c r="BA110" s="911"/>
      <c r="BB110" s="911"/>
      <c r="BC110" s="911"/>
      <c r="BD110" s="911"/>
      <c r="BE110" s="911"/>
      <c r="BF110" s="911"/>
      <c r="BG110" s="911"/>
      <c r="BH110" s="911"/>
      <c r="BI110" s="911"/>
      <c r="BJ110" s="911"/>
      <c r="BK110" s="911"/>
      <c r="BL110" s="911"/>
      <c r="BM110" s="911"/>
      <c r="BN110" s="911"/>
      <c r="BO110" s="911"/>
      <c r="BP110" s="912"/>
      <c r="BQ110" s="944">
        <v>4068040</v>
      </c>
      <c r="BR110" s="945"/>
      <c r="BS110" s="945"/>
      <c r="BT110" s="945"/>
      <c r="BU110" s="945"/>
      <c r="BV110" s="945">
        <v>4196128</v>
      </c>
      <c r="BW110" s="945"/>
      <c r="BX110" s="945"/>
      <c r="BY110" s="945"/>
      <c r="BZ110" s="945"/>
      <c r="CA110" s="945">
        <v>4179716</v>
      </c>
      <c r="CB110" s="945"/>
      <c r="CC110" s="945"/>
      <c r="CD110" s="945"/>
      <c r="CE110" s="945"/>
      <c r="CF110" s="958">
        <v>210.2</v>
      </c>
      <c r="CG110" s="959"/>
      <c r="CH110" s="959"/>
      <c r="CI110" s="959"/>
      <c r="CJ110" s="959"/>
      <c r="CK110" s="960" t="s">
        <v>441</v>
      </c>
      <c r="CL110" s="961"/>
      <c r="CM110" s="943" t="s">
        <v>442</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443</v>
      </c>
      <c r="DH110" s="945"/>
      <c r="DI110" s="945"/>
      <c r="DJ110" s="945"/>
      <c r="DK110" s="945"/>
      <c r="DL110" s="945" t="s">
        <v>410</v>
      </c>
      <c r="DM110" s="945"/>
      <c r="DN110" s="945"/>
      <c r="DO110" s="945"/>
      <c r="DP110" s="945"/>
      <c r="DQ110" s="945" t="s">
        <v>407</v>
      </c>
      <c r="DR110" s="945"/>
      <c r="DS110" s="945"/>
      <c r="DT110" s="945"/>
      <c r="DU110" s="945"/>
      <c r="DV110" s="946" t="s">
        <v>444</v>
      </c>
      <c r="DW110" s="946"/>
      <c r="DX110" s="946"/>
      <c r="DY110" s="946"/>
      <c r="DZ110" s="947"/>
    </row>
    <row r="111" spans="1:131" s="224" customFormat="1" ht="26.25" customHeight="1" x14ac:dyDescent="0.15">
      <c r="A111" s="948" t="s">
        <v>445</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446</v>
      </c>
      <c r="AB111" s="952"/>
      <c r="AC111" s="952"/>
      <c r="AD111" s="952"/>
      <c r="AE111" s="953"/>
      <c r="AF111" s="954" t="s">
        <v>446</v>
      </c>
      <c r="AG111" s="952"/>
      <c r="AH111" s="952"/>
      <c r="AI111" s="952"/>
      <c r="AJ111" s="953"/>
      <c r="AK111" s="954" t="s">
        <v>446</v>
      </c>
      <c r="AL111" s="952"/>
      <c r="AM111" s="952"/>
      <c r="AN111" s="952"/>
      <c r="AO111" s="953"/>
      <c r="AP111" s="955" t="s">
        <v>447</v>
      </c>
      <c r="AQ111" s="956"/>
      <c r="AR111" s="956"/>
      <c r="AS111" s="956"/>
      <c r="AT111" s="957"/>
      <c r="AU111" s="922"/>
      <c r="AV111" s="923"/>
      <c r="AW111" s="923"/>
      <c r="AX111" s="923"/>
      <c r="AY111" s="923"/>
      <c r="AZ111" s="936" t="s">
        <v>448</v>
      </c>
      <c r="BA111" s="937"/>
      <c r="BB111" s="937"/>
      <c r="BC111" s="937"/>
      <c r="BD111" s="937"/>
      <c r="BE111" s="937"/>
      <c r="BF111" s="937"/>
      <c r="BG111" s="937"/>
      <c r="BH111" s="937"/>
      <c r="BI111" s="937"/>
      <c r="BJ111" s="937"/>
      <c r="BK111" s="937"/>
      <c r="BL111" s="937"/>
      <c r="BM111" s="937"/>
      <c r="BN111" s="937"/>
      <c r="BO111" s="937"/>
      <c r="BP111" s="938"/>
      <c r="BQ111" s="939" t="s">
        <v>407</v>
      </c>
      <c r="BR111" s="940"/>
      <c r="BS111" s="940"/>
      <c r="BT111" s="940"/>
      <c r="BU111" s="940"/>
      <c r="BV111" s="940" t="s">
        <v>410</v>
      </c>
      <c r="BW111" s="940"/>
      <c r="BX111" s="940"/>
      <c r="BY111" s="940"/>
      <c r="BZ111" s="940"/>
      <c r="CA111" s="940" t="s">
        <v>444</v>
      </c>
      <c r="CB111" s="940"/>
      <c r="CC111" s="940"/>
      <c r="CD111" s="940"/>
      <c r="CE111" s="940"/>
      <c r="CF111" s="934" t="s">
        <v>410</v>
      </c>
      <c r="CG111" s="935"/>
      <c r="CH111" s="935"/>
      <c r="CI111" s="935"/>
      <c r="CJ111" s="935"/>
      <c r="CK111" s="962"/>
      <c r="CL111" s="963"/>
      <c r="CM111" s="936" t="s">
        <v>449</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450</v>
      </c>
      <c r="DH111" s="940"/>
      <c r="DI111" s="940"/>
      <c r="DJ111" s="940"/>
      <c r="DK111" s="940"/>
      <c r="DL111" s="940" t="s">
        <v>447</v>
      </c>
      <c r="DM111" s="940"/>
      <c r="DN111" s="940"/>
      <c r="DO111" s="940"/>
      <c r="DP111" s="940"/>
      <c r="DQ111" s="940" t="s">
        <v>446</v>
      </c>
      <c r="DR111" s="940"/>
      <c r="DS111" s="940"/>
      <c r="DT111" s="940"/>
      <c r="DU111" s="940"/>
      <c r="DV111" s="941" t="s">
        <v>410</v>
      </c>
      <c r="DW111" s="941"/>
      <c r="DX111" s="941"/>
      <c r="DY111" s="941"/>
      <c r="DZ111" s="942"/>
    </row>
    <row r="112" spans="1:131" s="224" customFormat="1" ht="26.25" customHeight="1" x14ac:dyDescent="0.15">
      <c r="A112" s="966" t="s">
        <v>451</v>
      </c>
      <c r="B112" s="967"/>
      <c r="C112" s="937" t="s">
        <v>452</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447</v>
      </c>
      <c r="AB112" s="973"/>
      <c r="AC112" s="973"/>
      <c r="AD112" s="973"/>
      <c r="AE112" s="974"/>
      <c r="AF112" s="975" t="s">
        <v>130</v>
      </c>
      <c r="AG112" s="973"/>
      <c r="AH112" s="973"/>
      <c r="AI112" s="973"/>
      <c r="AJ112" s="974"/>
      <c r="AK112" s="975" t="s">
        <v>447</v>
      </c>
      <c r="AL112" s="973"/>
      <c r="AM112" s="973"/>
      <c r="AN112" s="973"/>
      <c r="AO112" s="974"/>
      <c r="AP112" s="976" t="s">
        <v>407</v>
      </c>
      <c r="AQ112" s="977"/>
      <c r="AR112" s="977"/>
      <c r="AS112" s="977"/>
      <c r="AT112" s="978"/>
      <c r="AU112" s="922"/>
      <c r="AV112" s="923"/>
      <c r="AW112" s="923"/>
      <c r="AX112" s="923"/>
      <c r="AY112" s="923"/>
      <c r="AZ112" s="936" t="s">
        <v>453</v>
      </c>
      <c r="BA112" s="937"/>
      <c r="BB112" s="937"/>
      <c r="BC112" s="937"/>
      <c r="BD112" s="937"/>
      <c r="BE112" s="937"/>
      <c r="BF112" s="937"/>
      <c r="BG112" s="937"/>
      <c r="BH112" s="937"/>
      <c r="BI112" s="937"/>
      <c r="BJ112" s="937"/>
      <c r="BK112" s="937"/>
      <c r="BL112" s="937"/>
      <c r="BM112" s="937"/>
      <c r="BN112" s="937"/>
      <c r="BO112" s="937"/>
      <c r="BP112" s="938"/>
      <c r="BQ112" s="939">
        <v>1603986</v>
      </c>
      <c r="BR112" s="940"/>
      <c r="BS112" s="940"/>
      <c r="BT112" s="940"/>
      <c r="BU112" s="940"/>
      <c r="BV112" s="940">
        <v>1529126</v>
      </c>
      <c r="BW112" s="940"/>
      <c r="BX112" s="940"/>
      <c r="BY112" s="940"/>
      <c r="BZ112" s="940"/>
      <c r="CA112" s="940">
        <v>1510691</v>
      </c>
      <c r="CB112" s="940"/>
      <c r="CC112" s="940"/>
      <c r="CD112" s="940"/>
      <c r="CE112" s="940"/>
      <c r="CF112" s="934">
        <v>76</v>
      </c>
      <c r="CG112" s="935"/>
      <c r="CH112" s="935"/>
      <c r="CI112" s="935"/>
      <c r="CJ112" s="935"/>
      <c r="CK112" s="962"/>
      <c r="CL112" s="963"/>
      <c r="CM112" s="936" t="s">
        <v>454</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407</v>
      </c>
      <c r="DH112" s="940"/>
      <c r="DI112" s="940"/>
      <c r="DJ112" s="940"/>
      <c r="DK112" s="940"/>
      <c r="DL112" s="940" t="s">
        <v>410</v>
      </c>
      <c r="DM112" s="940"/>
      <c r="DN112" s="940"/>
      <c r="DO112" s="940"/>
      <c r="DP112" s="940"/>
      <c r="DQ112" s="940" t="s">
        <v>446</v>
      </c>
      <c r="DR112" s="940"/>
      <c r="DS112" s="940"/>
      <c r="DT112" s="940"/>
      <c r="DU112" s="940"/>
      <c r="DV112" s="941" t="s">
        <v>446</v>
      </c>
      <c r="DW112" s="941"/>
      <c r="DX112" s="941"/>
      <c r="DY112" s="941"/>
      <c r="DZ112" s="942"/>
    </row>
    <row r="113" spans="1:130" s="224" customFormat="1" ht="26.25" customHeight="1" x14ac:dyDescent="0.15">
      <c r="A113" s="968"/>
      <c r="B113" s="969"/>
      <c r="C113" s="937" t="s">
        <v>455</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141746</v>
      </c>
      <c r="AB113" s="952"/>
      <c r="AC113" s="952"/>
      <c r="AD113" s="952"/>
      <c r="AE113" s="953"/>
      <c r="AF113" s="954">
        <v>148885</v>
      </c>
      <c r="AG113" s="952"/>
      <c r="AH113" s="952"/>
      <c r="AI113" s="952"/>
      <c r="AJ113" s="953"/>
      <c r="AK113" s="954">
        <v>156920</v>
      </c>
      <c r="AL113" s="952"/>
      <c r="AM113" s="952"/>
      <c r="AN113" s="952"/>
      <c r="AO113" s="953"/>
      <c r="AP113" s="955">
        <v>7.9</v>
      </c>
      <c r="AQ113" s="956"/>
      <c r="AR113" s="956"/>
      <c r="AS113" s="956"/>
      <c r="AT113" s="957"/>
      <c r="AU113" s="922"/>
      <c r="AV113" s="923"/>
      <c r="AW113" s="923"/>
      <c r="AX113" s="923"/>
      <c r="AY113" s="923"/>
      <c r="AZ113" s="936" t="s">
        <v>456</v>
      </c>
      <c r="BA113" s="937"/>
      <c r="BB113" s="937"/>
      <c r="BC113" s="937"/>
      <c r="BD113" s="937"/>
      <c r="BE113" s="937"/>
      <c r="BF113" s="937"/>
      <c r="BG113" s="937"/>
      <c r="BH113" s="937"/>
      <c r="BI113" s="937"/>
      <c r="BJ113" s="937"/>
      <c r="BK113" s="937"/>
      <c r="BL113" s="937"/>
      <c r="BM113" s="937"/>
      <c r="BN113" s="937"/>
      <c r="BO113" s="937"/>
      <c r="BP113" s="938"/>
      <c r="BQ113" s="939">
        <v>35900</v>
      </c>
      <c r="BR113" s="940"/>
      <c r="BS113" s="940"/>
      <c r="BT113" s="940"/>
      <c r="BU113" s="940"/>
      <c r="BV113" s="940">
        <v>32836</v>
      </c>
      <c r="BW113" s="940"/>
      <c r="BX113" s="940"/>
      <c r="BY113" s="940"/>
      <c r="BZ113" s="940"/>
      <c r="CA113" s="940">
        <v>33159</v>
      </c>
      <c r="CB113" s="940"/>
      <c r="CC113" s="940"/>
      <c r="CD113" s="940"/>
      <c r="CE113" s="940"/>
      <c r="CF113" s="934">
        <v>1.7</v>
      </c>
      <c r="CG113" s="935"/>
      <c r="CH113" s="935"/>
      <c r="CI113" s="935"/>
      <c r="CJ113" s="935"/>
      <c r="CK113" s="962"/>
      <c r="CL113" s="963"/>
      <c r="CM113" s="936" t="s">
        <v>457</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447</v>
      </c>
      <c r="DH113" s="973"/>
      <c r="DI113" s="973"/>
      <c r="DJ113" s="973"/>
      <c r="DK113" s="974"/>
      <c r="DL113" s="975" t="s">
        <v>130</v>
      </c>
      <c r="DM113" s="973"/>
      <c r="DN113" s="973"/>
      <c r="DO113" s="973"/>
      <c r="DP113" s="974"/>
      <c r="DQ113" s="975" t="s">
        <v>444</v>
      </c>
      <c r="DR113" s="973"/>
      <c r="DS113" s="973"/>
      <c r="DT113" s="973"/>
      <c r="DU113" s="974"/>
      <c r="DV113" s="976" t="s">
        <v>407</v>
      </c>
      <c r="DW113" s="977"/>
      <c r="DX113" s="977"/>
      <c r="DY113" s="977"/>
      <c r="DZ113" s="978"/>
    </row>
    <row r="114" spans="1:130" s="224" customFormat="1" ht="26.25" customHeight="1" x14ac:dyDescent="0.15">
      <c r="A114" s="968"/>
      <c r="B114" s="969"/>
      <c r="C114" s="937" t="s">
        <v>458</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3175</v>
      </c>
      <c r="AB114" s="973"/>
      <c r="AC114" s="973"/>
      <c r="AD114" s="973"/>
      <c r="AE114" s="974"/>
      <c r="AF114" s="975">
        <v>2839</v>
      </c>
      <c r="AG114" s="973"/>
      <c r="AH114" s="973"/>
      <c r="AI114" s="973"/>
      <c r="AJ114" s="974"/>
      <c r="AK114" s="975">
        <v>4308</v>
      </c>
      <c r="AL114" s="973"/>
      <c r="AM114" s="973"/>
      <c r="AN114" s="973"/>
      <c r="AO114" s="974"/>
      <c r="AP114" s="976">
        <v>0.2</v>
      </c>
      <c r="AQ114" s="977"/>
      <c r="AR114" s="977"/>
      <c r="AS114" s="977"/>
      <c r="AT114" s="978"/>
      <c r="AU114" s="922"/>
      <c r="AV114" s="923"/>
      <c r="AW114" s="923"/>
      <c r="AX114" s="923"/>
      <c r="AY114" s="923"/>
      <c r="AZ114" s="936" t="s">
        <v>459</v>
      </c>
      <c r="BA114" s="937"/>
      <c r="BB114" s="937"/>
      <c r="BC114" s="937"/>
      <c r="BD114" s="937"/>
      <c r="BE114" s="937"/>
      <c r="BF114" s="937"/>
      <c r="BG114" s="937"/>
      <c r="BH114" s="937"/>
      <c r="BI114" s="937"/>
      <c r="BJ114" s="937"/>
      <c r="BK114" s="937"/>
      <c r="BL114" s="937"/>
      <c r="BM114" s="937"/>
      <c r="BN114" s="937"/>
      <c r="BO114" s="937"/>
      <c r="BP114" s="938"/>
      <c r="BQ114" s="939">
        <v>430408</v>
      </c>
      <c r="BR114" s="940"/>
      <c r="BS114" s="940"/>
      <c r="BT114" s="940"/>
      <c r="BU114" s="940"/>
      <c r="BV114" s="940">
        <v>426194</v>
      </c>
      <c r="BW114" s="940"/>
      <c r="BX114" s="940"/>
      <c r="BY114" s="940"/>
      <c r="BZ114" s="940"/>
      <c r="CA114" s="940">
        <v>418332</v>
      </c>
      <c r="CB114" s="940"/>
      <c r="CC114" s="940"/>
      <c r="CD114" s="940"/>
      <c r="CE114" s="940"/>
      <c r="CF114" s="934">
        <v>21</v>
      </c>
      <c r="CG114" s="935"/>
      <c r="CH114" s="935"/>
      <c r="CI114" s="935"/>
      <c r="CJ114" s="935"/>
      <c r="CK114" s="962"/>
      <c r="CL114" s="963"/>
      <c r="CM114" s="936" t="s">
        <v>460</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130</v>
      </c>
      <c r="DH114" s="973"/>
      <c r="DI114" s="973"/>
      <c r="DJ114" s="973"/>
      <c r="DK114" s="974"/>
      <c r="DL114" s="975" t="s">
        <v>444</v>
      </c>
      <c r="DM114" s="973"/>
      <c r="DN114" s="973"/>
      <c r="DO114" s="973"/>
      <c r="DP114" s="974"/>
      <c r="DQ114" s="975" t="s">
        <v>130</v>
      </c>
      <c r="DR114" s="973"/>
      <c r="DS114" s="973"/>
      <c r="DT114" s="973"/>
      <c r="DU114" s="974"/>
      <c r="DV114" s="976" t="s">
        <v>444</v>
      </c>
      <c r="DW114" s="977"/>
      <c r="DX114" s="977"/>
      <c r="DY114" s="977"/>
      <c r="DZ114" s="978"/>
    </row>
    <row r="115" spans="1:130" s="224" customFormat="1" ht="26.25" customHeight="1" x14ac:dyDescent="0.15">
      <c r="A115" s="968"/>
      <c r="B115" s="969"/>
      <c r="C115" s="937" t="s">
        <v>461</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t="s">
        <v>407</v>
      </c>
      <c r="AB115" s="952"/>
      <c r="AC115" s="952"/>
      <c r="AD115" s="952"/>
      <c r="AE115" s="953"/>
      <c r="AF115" s="954" t="s">
        <v>447</v>
      </c>
      <c r="AG115" s="952"/>
      <c r="AH115" s="952"/>
      <c r="AI115" s="952"/>
      <c r="AJ115" s="953"/>
      <c r="AK115" s="954" t="s">
        <v>447</v>
      </c>
      <c r="AL115" s="952"/>
      <c r="AM115" s="952"/>
      <c r="AN115" s="952"/>
      <c r="AO115" s="953"/>
      <c r="AP115" s="955" t="s">
        <v>444</v>
      </c>
      <c r="AQ115" s="956"/>
      <c r="AR115" s="956"/>
      <c r="AS115" s="956"/>
      <c r="AT115" s="957"/>
      <c r="AU115" s="922"/>
      <c r="AV115" s="923"/>
      <c r="AW115" s="923"/>
      <c r="AX115" s="923"/>
      <c r="AY115" s="923"/>
      <c r="AZ115" s="936" t="s">
        <v>462</v>
      </c>
      <c r="BA115" s="937"/>
      <c r="BB115" s="937"/>
      <c r="BC115" s="937"/>
      <c r="BD115" s="937"/>
      <c r="BE115" s="937"/>
      <c r="BF115" s="937"/>
      <c r="BG115" s="937"/>
      <c r="BH115" s="937"/>
      <c r="BI115" s="937"/>
      <c r="BJ115" s="937"/>
      <c r="BK115" s="937"/>
      <c r="BL115" s="937"/>
      <c r="BM115" s="937"/>
      <c r="BN115" s="937"/>
      <c r="BO115" s="937"/>
      <c r="BP115" s="938"/>
      <c r="BQ115" s="939" t="s">
        <v>407</v>
      </c>
      <c r="BR115" s="940"/>
      <c r="BS115" s="940"/>
      <c r="BT115" s="940"/>
      <c r="BU115" s="940"/>
      <c r="BV115" s="940" t="s">
        <v>407</v>
      </c>
      <c r="BW115" s="940"/>
      <c r="BX115" s="940"/>
      <c r="BY115" s="940"/>
      <c r="BZ115" s="940"/>
      <c r="CA115" s="940" t="s">
        <v>447</v>
      </c>
      <c r="CB115" s="940"/>
      <c r="CC115" s="940"/>
      <c r="CD115" s="940"/>
      <c r="CE115" s="940"/>
      <c r="CF115" s="934" t="s">
        <v>407</v>
      </c>
      <c r="CG115" s="935"/>
      <c r="CH115" s="935"/>
      <c r="CI115" s="935"/>
      <c r="CJ115" s="935"/>
      <c r="CK115" s="962"/>
      <c r="CL115" s="963"/>
      <c r="CM115" s="936" t="s">
        <v>463</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444</v>
      </c>
      <c r="DH115" s="973"/>
      <c r="DI115" s="973"/>
      <c r="DJ115" s="973"/>
      <c r="DK115" s="974"/>
      <c r="DL115" s="975" t="s">
        <v>444</v>
      </c>
      <c r="DM115" s="973"/>
      <c r="DN115" s="973"/>
      <c r="DO115" s="973"/>
      <c r="DP115" s="974"/>
      <c r="DQ115" s="975" t="s">
        <v>446</v>
      </c>
      <c r="DR115" s="973"/>
      <c r="DS115" s="973"/>
      <c r="DT115" s="973"/>
      <c r="DU115" s="974"/>
      <c r="DV115" s="976" t="s">
        <v>444</v>
      </c>
      <c r="DW115" s="977"/>
      <c r="DX115" s="977"/>
      <c r="DY115" s="977"/>
      <c r="DZ115" s="978"/>
    </row>
    <row r="116" spans="1:130" s="224" customFormat="1" ht="26.25" customHeight="1" x14ac:dyDescent="0.15">
      <c r="A116" s="970"/>
      <c r="B116" s="971"/>
      <c r="C116" s="979" t="s">
        <v>464</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v>1</v>
      </c>
      <c r="AB116" s="973"/>
      <c r="AC116" s="973"/>
      <c r="AD116" s="973"/>
      <c r="AE116" s="974"/>
      <c r="AF116" s="975">
        <v>1</v>
      </c>
      <c r="AG116" s="973"/>
      <c r="AH116" s="973"/>
      <c r="AI116" s="973"/>
      <c r="AJ116" s="974"/>
      <c r="AK116" s="975">
        <v>1</v>
      </c>
      <c r="AL116" s="973"/>
      <c r="AM116" s="973"/>
      <c r="AN116" s="973"/>
      <c r="AO116" s="974"/>
      <c r="AP116" s="976">
        <v>0</v>
      </c>
      <c r="AQ116" s="977"/>
      <c r="AR116" s="977"/>
      <c r="AS116" s="977"/>
      <c r="AT116" s="978"/>
      <c r="AU116" s="922"/>
      <c r="AV116" s="923"/>
      <c r="AW116" s="923"/>
      <c r="AX116" s="923"/>
      <c r="AY116" s="923"/>
      <c r="AZ116" s="981" t="s">
        <v>465</v>
      </c>
      <c r="BA116" s="982"/>
      <c r="BB116" s="982"/>
      <c r="BC116" s="982"/>
      <c r="BD116" s="982"/>
      <c r="BE116" s="982"/>
      <c r="BF116" s="982"/>
      <c r="BG116" s="982"/>
      <c r="BH116" s="982"/>
      <c r="BI116" s="982"/>
      <c r="BJ116" s="982"/>
      <c r="BK116" s="982"/>
      <c r="BL116" s="982"/>
      <c r="BM116" s="982"/>
      <c r="BN116" s="982"/>
      <c r="BO116" s="982"/>
      <c r="BP116" s="983"/>
      <c r="BQ116" s="939" t="s">
        <v>447</v>
      </c>
      <c r="BR116" s="940"/>
      <c r="BS116" s="940"/>
      <c r="BT116" s="940"/>
      <c r="BU116" s="940"/>
      <c r="BV116" s="940" t="s">
        <v>444</v>
      </c>
      <c r="BW116" s="940"/>
      <c r="BX116" s="940"/>
      <c r="BY116" s="940"/>
      <c r="BZ116" s="940"/>
      <c r="CA116" s="940" t="s">
        <v>444</v>
      </c>
      <c r="CB116" s="940"/>
      <c r="CC116" s="940"/>
      <c r="CD116" s="940"/>
      <c r="CE116" s="940"/>
      <c r="CF116" s="934" t="s">
        <v>407</v>
      </c>
      <c r="CG116" s="935"/>
      <c r="CH116" s="935"/>
      <c r="CI116" s="935"/>
      <c r="CJ116" s="935"/>
      <c r="CK116" s="962"/>
      <c r="CL116" s="963"/>
      <c r="CM116" s="936" t="s">
        <v>466</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407</v>
      </c>
      <c r="DH116" s="973"/>
      <c r="DI116" s="973"/>
      <c r="DJ116" s="973"/>
      <c r="DK116" s="974"/>
      <c r="DL116" s="975" t="s">
        <v>407</v>
      </c>
      <c r="DM116" s="973"/>
      <c r="DN116" s="973"/>
      <c r="DO116" s="973"/>
      <c r="DP116" s="974"/>
      <c r="DQ116" s="975" t="s">
        <v>450</v>
      </c>
      <c r="DR116" s="973"/>
      <c r="DS116" s="973"/>
      <c r="DT116" s="973"/>
      <c r="DU116" s="974"/>
      <c r="DV116" s="976" t="s">
        <v>447</v>
      </c>
      <c r="DW116" s="977"/>
      <c r="DX116" s="977"/>
      <c r="DY116" s="977"/>
      <c r="DZ116" s="978"/>
    </row>
    <row r="117" spans="1:130" s="224" customFormat="1" ht="26.25" customHeight="1" x14ac:dyDescent="0.15">
      <c r="A117" s="926" t="s">
        <v>188</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467</v>
      </c>
      <c r="Z117" s="908"/>
      <c r="AA117" s="992">
        <v>479140</v>
      </c>
      <c r="AB117" s="993"/>
      <c r="AC117" s="993"/>
      <c r="AD117" s="993"/>
      <c r="AE117" s="994"/>
      <c r="AF117" s="995">
        <v>549793</v>
      </c>
      <c r="AG117" s="993"/>
      <c r="AH117" s="993"/>
      <c r="AI117" s="993"/>
      <c r="AJ117" s="994"/>
      <c r="AK117" s="995">
        <v>586506</v>
      </c>
      <c r="AL117" s="993"/>
      <c r="AM117" s="993"/>
      <c r="AN117" s="993"/>
      <c r="AO117" s="994"/>
      <c r="AP117" s="996"/>
      <c r="AQ117" s="997"/>
      <c r="AR117" s="997"/>
      <c r="AS117" s="997"/>
      <c r="AT117" s="998"/>
      <c r="AU117" s="922"/>
      <c r="AV117" s="923"/>
      <c r="AW117" s="923"/>
      <c r="AX117" s="923"/>
      <c r="AY117" s="923"/>
      <c r="AZ117" s="988" t="s">
        <v>468</v>
      </c>
      <c r="BA117" s="989"/>
      <c r="BB117" s="989"/>
      <c r="BC117" s="989"/>
      <c r="BD117" s="989"/>
      <c r="BE117" s="989"/>
      <c r="BF117" s="989"/>
      <c r="BG117" s="989"/>
      <c r="BH117" s="989"/>
      <c r="BI117" s="989"/>
      <c r="BJ117" s="989"/>
      <c r="BK117" s="989"/>
      <c r="BL117" s="989"/>
      <c r="BM117" s="989"/>
      <c r="BN117" s="989"/>
      <c r="BO117" s="989"/>
      <c r="BP117" s="990"/>
      <c r="BQ117" s="939" t="s">
        <v>444</v>
      </c>
      <c r="BR117" s="940"/>
      <c r="BS117" s="940"/>
      <c r="BT117" s="940"/>
      <c r="BU117" s="940"/>
      <c r="BV117" s="940" t="s">
        <v>447</v>
      </c>
      <c r="BW117" s="940"/>
      <c r="BX117" s="940"/>
      <c r="BY117" s="940"/>
      <c r="BZ117" s="940"/>
      <c r="CA117" s="940" t="s">
        <v>450</v>
      </c>
      <c r="CB117" s="940"/>
      <c r="CC117" s="940"/>
      <c r="CD117" s="940"/>
      <c r="CE117" s="940"/>
      <c r="CF117" s="934" t="s">
        <v>444</v>
      </c>
      <c r="CG117" s="935"/>
      <c r="CH117" s="935"/>
      <c r="CI117" s="935"/>
      <c r="CJ117" s="935"/>
      <c r="CK117" s="962"/>
      <c r="CL117" s="963"/>
      <c r="CM117" s="936" t="s">
        <v>469</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407</v>
      </c>
      <c r="DH117" s="973"/>
      <c r="DI117" s="973"/>
      <c r="DJ117" s="973"/>
      <c r="DK117" s="974"/>
      <c r="DL117" s="975" t="s">
        <v>444</v>
      </c>
      <c r="DM117" s="973"/>
      <c r="DN117" s="973"/>
      <c r="DO117" s="973"/>
      <c r="DP117" s="974"/>
      <c r="DQ117" s="975" t="s">
        <v>407</v>
      </c>
      <c r="DR117" s="973"/>
      <c r="DS117" s="973"/>
      <c r="DT117" s="973"/>
      <c r="DU117" s="974"/>
      <c r="DV117" s="976" t="s">
        <v>410</v>
      </c>
      <c r="DW117" s="977"/>
      <c r="DX117" s="977"/>
      <c r="DY117" s="977"/>
      <c r="DZ117" s="978"/>
    </row>
    <row r="118" spans="1:130" s="224" customFormat="1" ht="26.25" customHeight="1" x14ac:dyDescent="0.15">
      <c r="A118" s="926" t="s">
        <v>438</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435</v>
      </c>
      <c r="AB118" s="907"/>
      <c r="AC118" s="907"/>
      <c r="AD118" s="907"/>
      <c r="AE118" s="908"/>
      <c r="AF118" s="906" t="s">
        <v>436</v>
      </c>
      <c r="AG118" s="907"/>
      <c r="AH118" s="907"/>
      <c r="AI118" s="907"/>
      <c r="AJ118" s="908"/>
      <c r="AK118" s="906" t="s">
        <v>308</v>
      </c>
      <c r="AL118" s="907"/>
      <c r="AM118" s="907"/>
      <c r="AN118" s="907"/>
      <c r="AO118" s="908"/>
      <c r="AP118" s="984" t="s">
        <v>437</v>
      </c>
      <c r="AQ118" s="985"/>
      <c r="AR118" s="985"/>
      <c r="AS118" s="985"/>
      <c r="AT118" s="986"/>
      <c r="AU118" s="922"/>
      <c r="AV118" s="923"/>
      <c r="AW118" s="923"/>
      <c r="AX118" s="923"/>
      <c r="AY118" s="923"/>
      <c r="AZ118" s="987" t="s">
        <v>470</v>
      </c>
      <c r="BA118" s="979"/>
      <c r="BB118" s="979"/>
      <c r="BC118" s="979"/>
      <c r="BD118" s="979"/>
      <c r="BE118" s="979"/>
      <c r="BF118" s="979"/>
      <c r="BG118" s="979"/>
      <c r="BH118" s="979"/>
      <c r="BI118" s="979"/>
      <c r="BJ118" s="979"/>
      <c r="BK118" s="979"/>
      <c r="BL118" s="979"/>
      <c r="BM118" s="979"/>
      <c r="BN118" s="979"/>
      <c r="BO118" s="979"/>
      <c r="BP118" s="980"/>
      <c r="BQ118" s="1013" t="s">
        <v>447</v>
      </c>
      <c r="BR118" s="1014"/>
      <c r="BS118" s="1014"/>
      <c r="BT118" s="1014"/>
      <c r="BU118" s="1014"/>
      <c r="BV118" s="1014" t="s">
        <v>444</v>
      </c>
      <c r="BW118" s="1014"/>
      <c r="BX118" s="1014"/>
      <c r="BY118" s="1014"/>
      <c r="BZ118" s="1014"/>
      <c r="CA118" s="1014" t="s">
        <v>444</v>
      </c>
      <c r="CB118" s="1014"/>
      <c r="CC118" s="1014"/>
      <c r="CD118" s="1014"/>
      <c r="CE118" s="1014"/>
      <c r="CF118" s="934" t="s">
        <v>444</v>
      </c>
      <c r="CG118" s="935"/>
      <c r="CH118" s="935"/>
      <c r="CI118" s="935"/>
      <c r="CJ118" s="935"/>
      <c r="CK118" s="962"/>
      <c r="CL118" s="963"/>
      <c r="CM118" s="936" t="s">
        <v>471</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447</v>
      </c>
      <c r="DH118" s="973"/>
      <c r="DI118" s="973"/>
      <c r="DJ118" s="973"/>
      <c r="DK118" s="974"/>
      <c r="DL118" s="975" t="s">
        <v>444</v>
      </c>
      <c r="DM118" s="973"/>
      <c r="DN118" s="973"/>
      <c r="DO118" s="973"/>
      <c r="DP118" s="974"/>
      <c r="DQ118" s="975" t="s">
        <v>447</v>
      </c>
      <c r="DR118" s="973"/>
      <c r="DS118" s="973"/>
      <c r="DT118" s="973"/>
      <c r="DU118" s="974"/>
      <c r="DV118" s="976" t="s">
        <v>444</v>
      </c>
      <c r="DW118" s="977"/>
      <c r="DX118" s="977"/>
      <c r="DY118" s="977"/>
      <c r="DZ118" s="978"/>
    </row>
    <row r="119" spans="1:130" s="224" customFormat="1" ht="26.25" customHeight="1" x14ac:dyDescent="0.15">
      <c r="A119" s="1070" t="s">
        <v>441</v>
      </c>
      <c r="B119" s="961"/>
      <c r="C119" s="943" t="s">
        <v>442</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410</v>
      </c>
      <c r="AB119" s="914"/>
      <c r="AC119" s="914"/>
      <c r="AD119" s="914"/>
      <c r="AE119" s="915"/>
      <c r="AF119" s="916" t="s">
        <v>444</v>
      </c>
      <c r="AG119" s="914"/>
      <c r="AH119" s="914"/>
      <c r="AI119" s="914"/>
      <c r="AJ119" s="915"/>
      <c r="AK119" s="916" t="s">
        <v>407</v>
      </c>
      <c r="AL119" s="914"/>
      <c r="AM119" s="914"/>
      <c r="AN119" s="914"/>
      <c r="AO119" s="915"/>
      <c r="AP119" s="917" t="s">
        <v>450</v>
      </c>
      <c r="AQ119" s="918"/>
      <c r="AR119" s="918"/>
      <c r="AS119" s="918"/>
      <c r="AT119" s="919"/>
      <c r="AU119" s="924"/>
      <c r="AV119" s="925"/>
      <c r="AW119" s="925"/>
      <c r="AX119" s="925"/>
      <c r="AY119" s="925"/>
      <c r="AZ119" s="245" t="s">
        <v>188</v>
      </c>
      <c r="BA119" s="245"/>
      <c r="BB119" s="245"/>
      <c r="BC119" s="245"/>
      <c r="BD119" s="245"/>
      <c r="BE119" s="245"/>
      <c r="BF119" s="245"/>
      <c r="BG119" s="245"/>
      <c r="BH119" s="245"/>
      <c r="BI119" s="245"/>
      <c r="BJ119" s="245"/>
      <c r="BK119" s="245"/>
      <c r="BL119" s="245"/>
      <c r="BM119" s="245"/>
      <c r="BN119" s="245"/>
      <c r="BO119" s="991" t="s">
        <v>472</v>
      </c>
      <c r="BP119" s="1019"/>
      <c r="BQ119" s="1013">
        <v>6138334</v>
      </c>
      <c r="BR119" s="1014"/>
      <c r="BS119" s="1014"/>
      <c r="BT119" s="1014"/>
      <c r="BU119" s="1014"/>
      <c r="BV119" s="1014">
        <v>6184284</v>
      </c>
      <c r="BW119" s="1014"/>
      <c r="BX119" s="1014"/>
      <c r="BY119" s="1014"/>
      <c r="BZ119" s="1014"/>
      <c r="CA119" s="1014">
        <v>6141898</v>
      </c>
      <c r="CB119" s="1014"/>
      <c r="CC119" s="1014"/>
      <c r="CD119" s="1014"/>
      <c r="CE119" s="1014"/>
      <c r="CF119" s="1015"/>
      <c r="CG119" s="1016"/>
      <c r="CH119" s="1016"/>
      <c r="CI119" s="1016"/>
      <c r="CJ119" s="1017"/>
      <c r="CK119" s="964"/>
      <c r="CL119" s="965"/>
      <c r="CM119" s="987" t="s">
        <v>473</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t="s">
        <v>444</v>
      </c>
      <c r="DH119" s="1000"/>
      <c r="DI119" s="1000"/>
      <c r="DJ119" s="1000"/>
      <c r="DK119" s="1001"/>
      <c r="DL119" s="999" t="s">
        <v>446</v>
      </c>
      <c r="DM119" s="1000"/>
      <c r="DN119" s="1000"/>
      <c r="DO119" s="1000"/>
      <c r="DP119" s="1001"/>
      <c r="DQ119" s="999" t="s">
        <v>444</v>
      </c>
      <c r="DR119" s="1000"/>
      <c r="DS119" s="1000"/>
      <c r="DT119" s="1000"/>
      <c r="DU119" s="1001"/>
      <c r="DV119" s="1002" t="s">
        <v>407</v>
      </c>
      <c r="DW119" s="1003"/>
      <c r="DX119" s="1003"/>
      <c r="DY119" s="1003"/>
      <c r="DZ119" s="1004"/>
    </row>
    <row r="120" spans="1:130" s="224" customFormat="1" ht="26.25" customHeight="1" x14ac:dyDescent="0.15">
      <c r="A120" s="1071"/>
      <c r="B120" s="963"/>
      <c r="C120" s="936" t="s">
        <v>449</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447</v>
      </c>
      <c r="AB120" s="973"/>
      <c r="AC120" s="973"/>
      <c r="AD120" s="973"/>
      <c r="AE120" s="974"/>
      <c r="AF120" s="975" t="s">
        <v>407</v>
      </c>
      <c r="AG120" s="973"/>
      <c r="AH120" s="973"/>
      <c r="AI120" s="973"/>
      <c r="AJ120" s="974"/>
      <c r="AK120" s="975" t="s">
        <v>444</v>
      </c>
      <c r="AL120" s="973"/>
      <c r="AM120" s="973"/>
      <c r="AN120" s="973"/>
      <c r="AO120" s="974"/>
      <c r="AP120" s="976" t="s">
        <v>446</v>
      </c>
      <c r="AQ120" s="977"/>
      <c r="AR120" s="977"/>
      <c r="AS120" s="977"/>
      <c r="AT120" s="978"/>
      <c r="AU120" s="1005" t="s">
        <v>474</v>
      </c>
      <c r="AV120" s="1006"/>
      <c r="AW120" s="1006"/>
      <c r="AX120" s="1006"/>
      <c r="AY120" s="1007"/>
      <c r="AZ120" s="943" t="s">
        <v>475</v>
      </c>
      <c r="BA120" s="911"/>
      <c r="BB120" s="911"/>
      <c r="BC120" s="911"/>
      <c r="BD120" s="911"/>
      <c r="BE120" s="911"/>
      <c r="BF120" s="911"/>
      <c r="BG120" s="911"/>
      <c r="BH120" s="911"/>
      <c r="BI120" s="911"/>
      <c r="BJ120" s="911"/>
      <c r="BK120" s="911"/>
      <c r="BL120" s="911"/>
      <c r="BM120" s="911"/>
      <c r="BN120" s="911"/>
      <c r="BO120" s="911"/>
      <c r="BP120" s="912"/>
      <c r="BQ120" s="944">
        <v>2031258</v>
      </c>
      <c r="BR120" s="945"/>
      <c r="BS120" s="945"/>
      <c r="BT120" s="945"/>
      <c r="BU120" s="945"/>
      <c r="BV120" s="945">
        <v>2314924</v>
      </c>
      <c r="BW120" s="945"/>
      <c r="BX120" s="945"/>
      <c r="BY120" s="945"/>
      <c r="BZ120" s="945"/>
      <c r="CA120" s="945">
        <v>2427599</v>
      </c>
      <c r="CB120" s="945"/>
      <c r="CC120" s="945"/>
      <c r="CD120" s="945"/>
      <c r="CE120" s="945"/>
      <c r="CF120" s="958">
        <v>122.1</v>
      </c>
      <c r="CG120" s="959"/>
      <c r="CH120" s="959"/>
      <c r="CI120" s="959"/>
      <c r="CJ120" s="959"/>
      <c r="CK120" s="1020" t="s">
        <v>476</v>
      </c>
      <c r="CL120" s="1021"/>
      <c r="CM120" s="1021"/>
      <c r="CN120" s="1021"/>
      <c r="CO120" s="1022"/>
      <c r="CP120" s="1028" t="s">
        <v>477</v>
      </c>
      <c r="CQ120" s="1029"/>
      <c r="CR120" s="1029"/>
      <c r="CS120" s="1029"/>
      <c r="CT120" s="1029"/>
      <c r="CU120" s="1029"/>
      <c r="CV120" s="1029"/>
      <c r="CW120" s="1029"/>
      <c r="CX120" s="1029"/>
      <c r="CY120" s="1029"/>
      <c r="CZ120" s="1029"/>
      <c r="DA120" s="1029"/>
      <c r="DB120" s="1029"/>
      <c r="DC120" s="1029"/>
      <c r="DD120" s="1029"/>
      <c r="DE120" s="1029"/>
      <c r="DF120" s="1030"/>
      <c r="DG120" s="944">
        <v>472828</v>
      </c>
      <c r="DH120" s="945"/>
      <c r="DI120" s="945"/>
      <c r="DJ120" s="945"/>
      <c r="DK120" s="945"/>
      <c r="DL120" s="945">
        <v>475191</v>
      </c>
      <c r="DM120" s="945"/>
      <c r="DN120" s="945"/>
      <c r="DO120" s="945"/>
      <c r="DP120" s="945"/>
      <c r="DQ120" s="945">
        <v>550519</v>
      </c>
      <c r="DR120" s="945"/>
      <c r="DS120" s="945"/>
      <c r="DT120" s="945"/>
      <c r="DU120" s="945"/>
      <c r="DV120" s="946">
        <v>27.7</v>
      </c>
      <c r="DW120" s="946"/>
      <c r="DX120" s="946"/>
      <c r="DY120" s="946"/>
      <c r="DZ120" s="947"/>
    </row>
    <row r="121" spans="1:130" s="224" customFormat="1" ht="26.25" customHeight="1" x14ac:dyDescent="0.15">
      <c r="A121" s="1071"/>
      <c r="B121" s="963"/>
      <c r="C121" s="988" t="s">
        <v>478</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444</v>
      </c>
      <c r="AB121" s="973"/>
      <c r="AC121" s="973"/>
      <c r="AD121" s="973"/>
      <c r="AE121" s="974"/>
      <c r="AF121" s="975" t="s">
        <v>447</v>
      </c>
      <c r="AG121" s="973"/>
      <c r="AH121" s="973"/>
      <c r="AI121" s="973"/>
      <c r="AJ121" s="974"/>
      <c r="AK121" s="975" t="s">
        <v>444</v>
      </c>
      <c r="AL121" s="973"/>
      <c r="AM121" s="973"/>
      <c r="AN121" s="973"/>
      <c r="AO121" s="974"/>
      <c r="AP121" s="976" t="s">
        <v>447</v>
      </c>
      <c r="AQ121" s="977"/>
      <c r="AR121" s="977"/>
      <c r="AS121" s="977"/>
      <c r="AT121" s="978"/>
      <c r="AU121" s="1008"/>
      <c r="AV121" s="1009"/>
      <c r="AW121" s="1009"/>
      <c r="AX121" s="1009"/>
      <c r="AY121" s="1010"/>
      <c r="AZ121" s="936" t="s">
        <v>479</v>
      </c>
      <c r="BA121" s="937"/>
      <c r="BB121" s="937"/>
      <c r="BC121" s="937"/>
      <c r="BD121" s="937"/>
      <c r="BE121" s="937"/>
      <c r="BF121" s="937"/>
      <c r="BG121" s="937"/>
      <c r="BH121" s="937"/>
      <c r="BI121" s="937"/>
      <c r="BJ121" s="937"/>
      <c r="BK121" s="937"/>
      <c r="BL121" s="937"/>
      <c r="BM121" s="937"/>
      <c r="BN121" s="937"/>
      <c r="BO121" s="937"/>
      <c r="BP121" s="938"/>
      <c r="BQ121" s="939">
        <v>57439</v>
      </c>
      <c r="BR121" s="940"/>
      <c r="BS121" s="940"/>
      <c r="BT121" s="940"/>
      <c r="BU121" s="940"/>
      <c r="BV121" s="940">
        <v>50006</v>
      </c>
      <c r="BW121" s="940"/>
      <c r="BX121" s="940"/>
      <c r="BY121" s="940"/>
      <c r="BZ121" s="940"/>
      <c r="CA121" s="940">
        <v>42568</v>
      </c>
      <c r="CB121" s="940"/>
      <c r="CC121" s="940"/>
      <c r="CD121" s="940"/>
      <c r="CE121" s="940"/>
      <c r="CF121" s="934">
        <v>2.1</v>
      </c>
      <c r="CG121" s="935"/>
      <c r="CH121" s="935"/>
      <c r="CI121" s="935"/>
      <c r="CJ121" s="935"/>
      <c r="CK121" s="1023"/>
      <c r="CL121" s="1024"/>
      <c r="CM121" s="1024"/>
      <c r="CN121" s="1024"/>
      <c r="CO121" s="1025"/>
      <c r="CP121" s="1033" t="s">
        <v>480</v>
      </c>
      <c r="CQ121" s="1034"/>
      <c r="CR121" s="1034"/>
      <c r="CS121" s="1034"/>
      <c r="CT121" s="1034"/>
      <c r="CU121" s="1034"/>
      <c r="CV121" s="1034"/>
      <c r="CW121" s="1034"/>
      <c r="CX121" s="1034"/>
      <c r="CY121" s="1034"/>
      <c r="CZ121" s="1034"/>
      <c r="DA121" s="1034"/>
      <c r="DB121" s="1034"/>
      <c r="DC121" s="1034"/>
      <c r="DD121" s="1034"/>
      <c r="DE121" s="1034"/>
      <c r="DF121" s="1035"/>
      <c r="DG121" s="939">
        <v>604108</v>
      </c>
      <c r="DH121" s="940"/>
      <c r="DI121" s="940"/>
      <c r="DJ121" s="940"/>
      <c r="DK121" s="940"/>
      <c r="DL121" s="940">
        <v>563018</v>
      </c>
      <c r="DM121" s="940"/>
      <c r="DN121" s="940"/>
      <c r="DO121" s="940"/>
      <c r="DP121" s="940"/>
      <c r="DQ121" s="940">
        <v>512020</v>
      </c>
      <c r="DR121" s="940"/>
      <c r="DS121" s="940"/>
      <c r="DT121" s="940"/>
      <c r="DU121" s="940"/>
      <c r="DV121" s="941">
        <v>25.7</v>
      </c>
      <c r="DW121" s="941"/>
      <c r="DX121" s="941"/>
      <c r="DY121" s="941"/>
      <c r="DZ121" s="942"/>
    </row>
    <row r="122" spans="1:130" s="224" customFormat="1" ht="26.25" customHeight="1" x14ac:dyDescent="0.15">
      <c r="A122" s="1071"/>
      <c r="B122" s="963"/>
      <c r="C122" s="936" t="s">
        <v>460</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446</v>
      </c>
      <c r="AB122" s="973"/>
      <c r="AC122" s="973"/>
      <c r="AD122" s="973"/>
      <c r="AE122" s="974"/>
      <c r="AF122" s="975" t="s">
        <v>447</v>
      </c>
      <c r="AG122" s="973"/>
      <c r="AH122" s="973"/>
      <c r="AI122" s="973"/>
      <c r="AJ122" s="974"/>
      <c r="AK122" s="975" t="s">
        <v>444</v>
      </c>
      <c r="AL122" s="973"/>
      <c r="AM122" s="973"/>
      <c r="AN122" s="973"/>
      <c r="AO122" s="974"/>
      <c r="AP122" s="976" t="s">
        <v>444</v>
      </c>
      <c r="AQ122" s="977"/>
      <c r="AR122" s="977"/>
      <c r="AS122" s="977"/>
      <c r="AT122" s="978"/>
      <c r="AU122" s="1008"/>
      <c r="AV122" s="1009"/>
      <c r="AW122" s="1009"/>
      <c r="AX122" s="1009"/>
      <c r="AY122" s="1010"/>
      <c r="AZ122" s="987" t="s">
        <v>481</v>
      </c>
      <c r="BA122" s="979"/>
      <c r="BB122" s="979"/>
      <c r="BC122" s="979"/>
      <c r="BD122" s="979"/>
      <c r="BE122" s="979"/>
      <c r="BF122" s="979"/>
      <c r="BG122" s="979"/>
      <c r="BH122" s="979"/>
      <c r="BI122" s="979"/>
      <c r="BJ122" s="979"/>
      <c r="BK122" s="979"/>
      <c r="BL122" s="979"/>
      <c r="BM122" s="979"/>
      <c r="BN122" s="979"/>
      <c r="BO122" s="979"/>
      <c r="BP122" s="980"/>
      <c r="BQ122" s="1013">
        <v>3705672</v>
      </c>
      <c r="BR122" s="1014"/>
      <c r="BS122" s="1014"/>
      <c r="BT122" s="1014"/>
      <c r="BU122" s="1014"/>
      <c r="BV122" s="1014">
        <v>3974877</v>
      </c>
      <c r="BW122" s="1014"/>
      <c r="BX122" s="1014"/>
      <c r="BY122" s="1014"/>
      <c r="BZ122" s="1014"/>
      <c r="CA122" s="1014">
        <v>3635698</v>
      </c>
      <c r="CB122" s="1014"/>
      <c r="CC122" s="1014"/>
      <c r="CD122" s="1014"/>
      <c r="CE122" s="1014"/>
      <c r="CF122" s="1031">
        <v>182.8</v>
      </c>
      <c r="CG122" s="1032"/>
      <c r="CH122" s="1032"/>
      <c r="CI122" s="1032"/>
      <c r="CJ122" s="1032"/>
      <c r="CK122" s="1023"/>
      <c r="CL122" s="1024"/>
      <c r="CM122" s="1024"/>
      <c r="CN122" s="1024"/>
      <c r="CO122" s="1025"/>
      <c r="CP122" s="1033" t="s">
        <v>412</v>
      </c>
      <c r="CQ122" s="1034"/>
      <c r="CR122" s="1034"/>
      <c r="CS122" s="1034"/>
      <c r="CT122" s="1034"/>
      <c r="CU122" s="1034"/>
      <c r="CV122" s="1034"/>
      <c r="CW122" s="1034"/>
      <c r="CX122" s="1034"/>
      <c r="CY122" s="1034"/>
      <c r="CZ122" s="1034"/>
      <c r="DA122" s="1034"/>
      <c r="DB122" s="1034"/>
      <c r="DC122" s="1034"/>
      <c r="DD122" s="1034"/>
      <c r="DE122" s="1034"/>
      <c r="DF122" s="1035"/>
      <c r="DG122" s="939">
        <v>412890</v>
      </c>
      <c r="DH122" s="940"/>
      <c r="DI122" s="940"/>
      <c r="DJ122" s="940"/>
      <c r="DK122" s="940"/>
      <c r="DL122" s="940">
        <v>369206</v>
      </c>
      <c r="DM122" s="940"/>
      <c r="DN122" s="940"/>
      <c r="DO122" s="940"/>
      <c r="DP122" s="940"/>
      <c r="DQ122" s="940">
        <v>324375</v>
      </c>
      <c r="DR122" s="940"/>
      <c r="DS122" s="940"/>
      <c r="DT122" s="940"/>
      <c r="DU122" s="940"/>
      <c r="DV122" s="941">
        <v>16.3</v>
      </c>
      <c r="DW122" s="941"/>
      <c r="DX122" s="941"/>
      <c r="DY122" s="941"/>
      <c r="DZ122" s="942"/>
    </row>
    <row r="123" spans="1:130" s="224" customFormat="1" ht="26.25" customHeight="1" x14ac:dyDescent="0.15">
      <c r="A123" s="1071"/>
      <c r="B123" s="963"/>
      <c r="C123" s="936" t="s">
        <v>466</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444</v>
      </c>
      <c r="AB123" s="973"/>
      <c r="AC123" s="973"/>
      <c r="AD123" s="973"/>
      <c r="AE123" s="974"/>
      <c r="AF123" s="975" t="s">
        <v>407</v>
      </c>
      <c r="AG123" s="973"/>
      <c r="AH123" s="973"/>
      <c r="AI123" s="973"/>
      <c r="AJ123" s="974"/>
      <c r="AK123" s="975" t="s">
        <v>447</v>
      </c>
      <c r="AL123" s="973"/>
      <c r="AM123" s="973"/>
      <c r="AN123" s="973"/>
      <c r="AO123" s="974"/>
      <c r="AP123" s="976" t="s">
        <v>447</v>
      </c>
      <c r="AQ123" s="977"/>
      <c r="AR123" s="977"/>
      <c r="AS123" s="977"/>
      <c r="AT123" s="978"/>
      <c r="AU123" s="1011"/>
      <c r="AV123" s="1012"/>
      <c r="AW123" s="1012"/>
      <c r="AX123" s="1012"/>
      <c r="AY123" s="1012"/>
      <c r="AZ123" s="245" t="s">
        <v>188</v>
      </c>
      <c r="BA123" s="245"/>
      <c r="BB123" s="245"/>
      <c r="BC123" s="245"/>
      <c r="BD123" s="245"/>
      <c r="BE123" s="245"/>
      <c r="BF123" s="245"/>
      <c r="BG123" s="245"/>
      <c r="BH123" s="245"/>
      <c r="BI123" s="245"/>
      <c r="BJ123" s="245"/>
      <c r="BK123" s="245"/>
      <c r="BL123" s="245"/>
      <c r="BM123" s="245"/>
      <c r="BN123" s="245"/>
      <c r="BO123" s="991" t="s">
        <v>482</v>
      </c>
      <c r="BP123" s="1019"/>
      <c r="BQ123" s="1077">
        <v>5794369</v>
      </c>
      <c r="BR123" s="1078"/>
      <c r="BS123" s="1078"/>
      <c r="BT123" s="1078"/>
      <c r="BU123" s="1078"/>
      <c r="BV123" s="1078">
        <v>6339807</v>
      </c>
      <c r="BW123" s="1078"/>
      <c r="BX123" s="1078"/>
      <c r="BY123" s="1078"/>
      <c r="BZ123" s="1078"/>
      <c r="CA123" s="1078">
        <v>6105865</v>
      </c>
      <c r="CB123" s="1078"/>
      <c r="CC123" s="1078"/>
      <c r="CD123" s="1078"/>
      <c r="CE123" s="1078"/>
      <c r="CF123" s="1015"/>
      <c r="CG123" s="1016"/>
      <c r="CH123" s="1016"/>
      <c r="CI123" s="1016"/>
      <c r="CJ123" s="1017"/>
      <c r="CK123" s="1023"/>
      <c r="CL123" s="1024"/>
      <c r="CM123" s="1024"/>
      <c r="CN123" s="1024"/>
      <c r="CO123" s="1025"/>
      <c r="CP123" s="1033" t="s">
        <v>483</v>
      </c>
      <c r="CQ123" s="1034"/>
      <c r="CR123" s="1034"/>
      <c r="CS123" s="1034"/>
      <c r="CT123" s="1034"/>
      <c r="CU123" s="1034"/>
      <c r="CV123" s="1034"/>
      <c r="CW123" s="1034"/>
      <c r="CX123" s="1034"/>
      <c r="CY123" s="1034"/>
      <c r="CZ123" s="1034"/>
      <c r="DA123" s="1034"/>
      <c r="DB123" s="1034"/>
      <c r="DC123" s="1034"/>
      <c r="DD123" s="1034"/>
      <c r="DE123" s="1034"/>
      <c r="DF123" s="1035"/>
      <c r="DG123" s="972">
        <v>114160</v>
      </c>
      <c r="DH123" s="973"/>
      <c r="DI123" s="973"/>
      <c r="DJ123" s="973"/>
      <c r="DK123" s="974"/>
      <c r="DL123" s="975">
        <v>121711</v>
      </c>
      <c r="DM123" s="973"/>
      <c r="DN123" s="973"/>
      <c r="DO123" s="973"/>
      <c r="DP123" s="974"/>
      <c r="DQ123" s="975">
        <v>123777</v>
      </c>
      <c r="DR123" s="973"/>
      <c r="DS123" s="973"/>
      <c r="DT123" s="973"/>
      <c r="DU123" s="974"/>
      <c r="DV123" s="976">
        <v>6.2</v>
      </c>
      <c r="DW123" s="977"/>
      <c r="DX123" s="977"/>
      <c r="DY123" s="977"/>
      <c r="DZ123" s="978"/>
    </row>
    <row r="124" spans="1:130" s="224" customFormat="1" ht="26.25" customHeight="1" thickBot="1" x14ac:dyDescent="0.2">
      <c r="A124" s="1071"/>
      <c r="B124" s="963"/>
      <c r="C124" s="936" t="s">
        <v>469</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446</v>
      </c>
      <c r="AB124" s="973"/>
      <c r="AC124" s="973"/>
      <c r="AD124" s="973"/>
      <c r="AE124" s="974"/>
      <c r="AF124" s="975" t="s">
        <v>446</v>
      </c>
      <c r="AG124" s="973"/>
      <c r="AH124" s="973"/>
      <c r="AI124" s="973"/>
      <c r="AJ124" s="974"/>
      <c r="AK124" s="975" t="s">
        <v>444</v>
      </c>
      <c r="AL124" s="973"/>
      <c r="AM124" s="973"/>
      <c r="AN124" s="973"/>
      <c r="AO124" s="974"/>
      <c r="AP124" s="976" t="s">
        <v>444</v>
      </c>
      <c r="AQ124" s="977"/>
      <c r="AR124" s="977"/>
      <c r="AS124" s="977"/>
      <c r="AT124" s="978"/>
      <c r="AU124" s="1073" t="s">
        <v>484</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18.3</v>
      </c>
      <c r="BR124" s="1041"/>
      <c r="BS124" s="1041"/>
      <c r="BT124" s="1041"/>
      <c r="BU124" s="1041"/>
      <c r="BV124" s="1041" t="s">
        <v>444</v>
      </c>
      <c r="BW124" s="1041"/>
      <c r="BX124" s="1041"/>
      <c r="BY124" s="1041"/>
      <c r="BZ124" s="1041"/>
      <c r="CA124" s="1041">
        <v>1.8</v>
      </c>
      <c r="CB124" s="1041"/>
      <c r="CC124" s="1041"/>
      <c r="CD124" s="1041"/>
      <c r="CE124" s="1041"/>
      <c r="CF124" s="1042"/>
      <c r="CG124" s="1043"/>
      <c r="CH124" s="1043"/>
      <c r="CI124" s="1043"/>
      <c r="CJ124" s="1044"/>
      <c r="CK124" s="1026"/>
      <c r="CL124" s="1026"/>
      <c r="CM124" s="1026"/>
      <c r="CN124" s="1026"/>
      <c r="CO124" s="1027"/>
      <c r="CP124" s="1033" t="s">
        <v>485</v>
      </c>
      <c r="CQ124" s="1034"/>
      <c r="CR124" s="1034"/>
      <c r="CS124" s="1034"/>
      <c r="CT124" s="1034"/>
      <c r="CU124" s="1034"/>
      <c r="CV124" s="1034"/>
      <c r="CW124" s="1034"/>
      <c r="CX124" s="1034"/>
      <c r="CY124" s="1034"/>
      <c r="CZ124" s="1034"/>
      <c r="DA124" s="1034"/>
      <c r="DB124" s="1034"/>
      <c r="DC124" s="1034"/>
      <c r="DD124" s="1034"/>
      <c r="DE124" s="1034"/>
      <c r="DF124" s="1035"/>
      <c r="DG124" s="1018" t="s">
        <v>444</v>
      </c>
      <c r="DH124" s="1000"/>
      <c r="DI124" s="1000"/>
      <c r="DJ124" s="1000"/>
      <c r="DK124" s="1001"/>
      <c r="DL124" s="999" t="s">
        <v>407</v>
      </c>
      <c r="DM124" s="1000"/>
      <c r="DN124" s="1000"/>
      <c r="DO124" s="1000"/>
      <c r="DP124" s="1001"/>
      <c r="DQ124" s="999" t="s">
        <v>407</v>
      </c>
      <c r="DR124" s="1000"/>
      <c r="DS124" s="1000"/>
      <c r="DT124" s="1000"/>
      <c r="DU124" s="1001"/>
      <c r="DV124" s="1002" t="s">
        <v>444</v>
      </c>
      <c r="DW124" s="1003"/>
      <c r="DX124" s="1003"/>
      <c r="DY124" s="1003"/>
      <c r="DZ124" s="1004"/>
    </row>
    <row r="125" spans="1:130" s="224" customFormat="1" ht="26.25" customHeight="1" x14ac:dyDescent="0.15">
      <c r="A125" s="1071"/>
      <c r="B125" s="963"/>
      <c r="C125" s="936" t="s">
        <v>471</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407</v>
      </c>
      <c r="AB125" s="973"/>
      <c r="AC125" s="973"/>
      <c r="AD125" s="973"/>
      <c r="AE125" s="974"/>
      <c r="AF125" s="975" t="s">
        <v>410</v>
      </c>
      <c r="AG125" s="973"/>
      <c r="AH125" s="973"/>
      <c r="AI125" s="973"/>
      <c r="AJ125" s="974"/>
      <c r="AK125" s="975" t="s">
        <v>410</v>
      </c>
      <c r="AL125" s="973"/>
      <c r="AM125" s="973"/>
      <c r="AN125" s="973"/>
      <c r="AO125" s="974"/>
      <c r="AP125" s="976" t="s">
        <v>410</v>
      </c>
      <c r="AQ125" s="977"/>
      <c r="AR125" s="977"/>
      <c r="AS125" s="977"/>
      <c r="AT125" s="978"/>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6" t="s">
        <v>486</v>
      </c>
      <c r="CL125" s="1021"/>
      <c r="CM125" s="1021"/>
      <c r="CN125" s="1021"/>
      <c r="CO125" s="1022"/>
      <c r="CP125" s="943" t="s">
        <v>487</v>
      </c>
      <c r="CQ125" s="911"/>
      <c r="CR125" s="911"/>
      <c r="CS125" s="911"/>
      <c r="CT125" s="911"/>
      <c r="CU125" s="911"/>
      <c r="CV125" s="911"/>
      <c r="CW125" s="911"/>
      <c r="CX125" s="911"/>
      <c r="CY125" s="911"/>
      <c r="CZ125" s="911"/>
      <c r="DA125" s="911"/>
      <c r="DB125" s="911"/>
      <c r="DC125" s="911"/>
      <c r="DD125" s="911"/>
      <c r="DE125" s="911"/>
      <c r="DF125" s="912"/>
      <c r="DG125" s="944" t="s">
        <v>410</v>
      </c>
      <c r="DH125" s="945"/>
      <c r="DI125" s="945"/>
      <c r="DJ125" s="945"/>
      <c r="DK125" s="945"/>
      <c r="DL125" s="945" t="s">
        <v>447</v>
      </c>
      <c r="DM125" s="945"/>
      <c r="DN125" s="945"/>
      <c r="DO125" s="945"/>
      <c r="DP125" s="945"/>
      <c r="DQ125" s="945" t="s">
        <v>410</v>
      </c>
      <c r="DR125" s="945"/>
      <c r="DS125" s="945"/>
      <c r="DT125" s="945"/>
      <c r="DU125" s="945"/>
      <c r="DV125" s="946" t="s">
        <v>407</v>
      </c>
      <c r="DW125" s="946"/>
      <c r="DX125" s="946"/>
      <c r="DY125" s="946"/>
      <c r="DZ125" s="947"/>
    </row>
    <row r="126" spans="1:130" s="224" customFormat="1" ht="26.25" customHeight="1" thickBot="1" x14ac:dyDescent="0.2">
      <c r="A126" s="1071"/>
      <c r="B126" s="963"/>
      <c r="C126" s="936" t="s">
        <v>473</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410</v>
      </c>
      <c r="AB126" s="973"/>
      <c r="AC126" s="973"/>
      <c r="AD126" s="973"/>
      <c r="AE126" s="974"/>
      <c r="AF126" s="975" t="s">
        <v>410</v>
      </c>
      <c r="AG126" s="973"/>
      <c r="AH126" s="973"/>
      <c r="AI126" s="973"/>
      <c r="AJ126" s="974"/>
      <c r="AK126" s="975" t="s">
        <v>410</v>
      </c>
      <c r="AL126" s="973"/>
      <c r="AM126" s="973"/>
      <c r="AN126" s="973"/>
      <c r="AO126" s="974"/>
      <c r="AP126" s="976" t="s">
        <v>407</v>
      </c>
      <c r="AQ126" s="977"/>
      <c r="AR126" s="977"/>
      <c r="AS126" s="977"/>
      <c r="AT126" s="97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7"/>
      <c r="CL126" s="1024"/>
      <c r="CM126" s="1024"/>
      <c r="CN126" s="1024"/>
      <c r="CO126" s="1025"/>
      <c r="CP126" s="936" t="s">
        <v>488</v>
      </c>
      <c r="CQ126" s="937"/>
      <c r="CR126" s="937"/>
      <c r="CS126" s="937"/>
      <c r="CT126" s="937"/>
      <c r="CU126" s="937"/>
      <c r="CV126" s="937"/>
      <c r="CW126" s="937"/>
      <c r="CX126" s="937"/>
      <c r="CY126" s="937"/>
      <c r="CZ126" s="937"/>
      <c r="DA126" s="937"/>
      <c r="DB126" s="937"/>
      <c r="DC126" s="937"/>
      <c r="DD126" s="937"/>
      <c r="DE126" s="937"/>
      <c r="DF126" s="938"/>
      <c r="DG126" s="939" t="s">
        <v>407</v>
      </c>
      <c r="DH126" s="940"/>
      <c r="DI126" s="940"/>
      <c r="DJ126" s="940"/>
      <c r="DK126" s="940"/>
      <c r="DL126" s="940" t="s">
        <v>410</v>
      </c>
      <c r="DM126" s="940"/>
      <c r="DN126" s="940"/>
      <c r="DO126" s="940"/>
      <c r="DP126" s="940"/>
      <c r="DQ126" s="940" t="s">
        <v>444</v>
      </c>
      <c r="DR126" s="940"/>
      <c r="DS126" s="940"/>
      <c r="DT126" s="940"/>
      <c r="DU126" s="940"/>
      <c r="DV126" s="941" t="s">
        <v>410</v>
      </c>
      <c r="DW126" s="941"/>
      <c r="DX126" s="941"/>
      <c r="DY126" s="941"/>
      <c r="DZ126" s="942"/>
    </row>
    <row r="127" spans="1:130" s="224" customFormat="1" ht="26.25" customHeight="1" x14ac:dyDescent="0.15">
      <c r="A127" s="1072"/>
      <c r="B127" s="965"/>
      <c r="C127" s="987" t="s">
        <v>489</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t="s">
        <v>410</v>
      </c>
      <c r="AB127" s="973"/>
      <c r="AC127" s="973"/>
      <c r="AD127" s="973"/>
      <c r="AE127" s="974"/>
      <c r="AF127" s="975" t="s">
        <v>447</v>
      </c>
      <c r="AG127" s="973"/>
      <c r="AH127" s="973"/>
      <c r="AI127" s="973"/>
      <c r="AJ127" s="974"/>
      <c r="AK127" s="975" t="s">
        <v>410</v>
      </c>
      <c r="AL127" s="973"/>
      <c r="AM127" s="973"/>
      <c r="AN127" s="973"/>
      <c r="AO127" s="974"/>
      <c r="AP127" s="976" t="s">
        <v>410</v>
      </c>
      <c r="AQ127" s="977"/>
      <c r="AR127" s="977"/>
      <c r="AS127" s="977"/>
      <c r="AT127" s="978"/>
      <c r="AU127" s="226"/>
      <c r="AV127" s="226"/>
      <c r="AW127" s="226"/>
      <c r="AX127" s="1045" t="s">
        <v>490</v>
      </c>
      <c r="AY127" s="1046"/>
      <c r="AZ127" s="1046"/>
      <c r="BA127" s="1046"/>
      <c r="BB127" s="1046"/>
      <c r="BC127" s="1046"/>
      <c r="BD127" s="1046"/>
      <c r="BE127" s="1047"/>
      <c r="BF127" s="1048" t="s">
        <v>491</v>
      </c>
      <c r="BG127" s="1046"/>
      <c r="BH127" s="1046"/>
      <c r="BI127" s="1046"/>
      <c r="BJ127" s="1046"/>
      <c r="BK127" s="1046"/>
      <c r="BL127" s="1047"/>
      <c r="BM127" s="1048" t="s">
        <v>492</v>
      </c>
      <c r="BN127" s="1046"/>
      <c r="BO127" s="1046"/>
      <c r="BP127" s="1046"/>
      <c r="BQ127" s="1046"/>
      <c r="BR127" s="1046"/>
      <c r="BS127" s="1047"/>
      <c r="BT127" s="1048" t="s">
        <v>493</v>
      </c>
      <c r="BU127" s="1046"/>
      <c r="BV127" s="1046"/>
      <c r="BW127" s="1046"/>
      <c r="BX127" s="1046"/>
      <c r="BY127" s="1046"/>
      <c r="BZ127" s="1069"/>
      <c r="CA127" s="226"/>
      <c r="CB127" s="226"/>
      <c r="CC127" s="226"/>
      <c r="CD127" s="249"/>
      <c r="CE127" s="249"/>
      <c r="CF127" s="249"/>
      <c r="CG127" s="226"/>
      <c r="CH127" s="226"/>
      <c r="CI127" s="226"/>
      <c r="CJ127" s="248"/>
      <c r="CK127" s="1037"/>
      <c r="CL127" s="1024"/>
      <c r="CM127" s="1024"/>
      <c r="CN127" s="1024"/>
      <c r="CO127" s="1025"/>
      <c r="CP127" s="936" t="s">
        <v>494</v>
      </c>
      <c r="CQ127" s="937"/>
      <c r="CR127" s="937"/>
      <c r="CS127" s="937"/>
      <c r="CT127" s="937"/>
      <c r="CU127" s="937"/>
      <c r="CV127" s="937"/>
      <c r="CW127" s="937"/>
      <c r="CX127" s="937"/>
      <c r="CY127" s="937"/>
      <c r="CZ127" s="937"/>
      <c r="DA127" s="937"/>
      <c r="DB127" s="937"/>
      <c r="DC127" s="937"/>
      <c r="DD127" s="937"/>
      <c r="DE127" s="937"/>
      <c r="DF127" s="938"/>
      <c r="DG127" s="939" t="s">
        <v>410</v>
      </c>
      <c r="DH127" s="940"/>
      <c r="DI127" s="940"/>
      <c r="DJ127" s="940"/>
      <c r="DK127" s="940"/>
      <c r="DL127" s="940" t="s">
        <v>407</v>
      </c>
      <c r="DM127" s="940"/>
      <c r="DN127" s="940"/>
      <c r="DO127" s="940"/>
      <c r="DP127" s="940"/>
      <c r="DQ127" s="940" t="s">
        <v>410</v>
      </c>
      <c r="DR127" s="940"/>
      <c r="DS127" s="940"/>
      <c r="DT127" s="940"/>
      <c r="DU127" s="940"/>
      <c r="DV127" s="941" t="s">
        <v>410</v>
      </c>
      <c r="DW127" s="941"/>
      <c r="DX127" s="941"/>
      <c r="DY127" s="941"/>
      <c r="DZ127" s="942"/>
    </row>
    <row r="128" spans="1:130" s="224" customFormat="1" ht="26.25" customHeight="1" thickBot="1" x14ac:dyDescent="0.2">
      <c r="A128" s="1055" t="s">
        <v>495</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496</v>
      </c>
      <c r="X128" s="1057"/>
      <c r="Y128" s="1057"/>
      <c r="Z128" s="1058"/>
      <c r="AA128" s="1059">
        <v>4827</v>
      </c>
      <c r="AB128" s="1060"/>
      <c r="AC128" s="1060"/>
      <c r="AD128" s="1060"/>
      <c r="AE128" s="1061"/>
      <c r="AF128" s="1062">
        <v>7472</v>
      </c>
      <c r="AG128" s="1060"/>
      <c r="AH128" s="1060"/>
      <c r="AI128" s="1060"/>
      <c r="AJ128" s="1061"/>
      <c r="AK128" s="1062">
        <v>7472</v>
      </c>
      <c r="AL128" s="1060"/>
      <c r="AM128" s="1060"/>
      <c r="AN128" s="1060"/>
      <c r="AO128" s="1061"/>
      <c r="AP128" s="1063"/>
      <c r="AQ128" s="1064"/>
      <c r="AR128" s="1064"/>
      <c r="AS128" s="1064"/>
      <c r="AT128" s="1065"/>
      <c r="AU128" s="226"/>
      <c r="AV128" s="226"/>
      <c r="AW128" s="226"/>
      <c r="AX128" s="910" t="s">
        <v>497</v>
      </c>
      <c r="AY128" s="911"/>
      <c r="AZ128" s="911"/>
      <c r="BA128" s="911"/>
      <c r="BB128" s="911"/>
      <c r="BC128" s="911"/>
      <c r="BD128" s="911"/>
      <c r="BE128" s="912"/>
      <c r="BF128" s="1066" t="s">
        <v>447</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90"/>
      <c r="CA128" s="249"/>
      <c r="CB128" s="249"/>
      <c r="CC128" s="249"/>
      <c r="CD128" s="249"/>
      <c r="CE128" s="249"/>
      <c r="CF128" s="249"/>
      <c r="CG128" s="226"/>
      <c r="CH128" s="226"/>
      <c r="CI128" s="226"/>
      <c r="CJ128" s="248"/>
      <c r="CK128" s="1038"/>
      <c r="CL128" s="1039"/>
      <c r="CM128" s="1039"/>
      <c r="CN128" s="1039"/>
      <c r="CO128" s="1040"/>
      <c r="CP128" s="1049" t="s">
        <v>498</v>
      </c>
      <c r="CQ128" s="739"/>
      <c r="CR128" s="739"/>
      <c r="CS128" s="739"/>
      <c r="CT128" s="739"/>
      <c r="CU128" s="739"/>
      <c r="CV128" s="739"/>
      <c r="CW128" s="739"/>
      <c r="CX128" s="739"/>
      <c r="CY128" s="739"/>
      <c r="CZ128" s="739"/>
      <c r="DA128" s="739"/>
      <c r="DB128" s="739"/>
      <c r="DC128" s="739"/>
      <c r="DD128" s="739"/>
      <c r="DE128" s="739"/>
      <c r="DF128" s="1050"/>
      <c r="DG128" s="1051" t="s">
        <v>410</v>
      </c>
      <c r="DH128" s="1052"/>
      <c r="DI128" s="1052"/>
      <c r="DJ128" s="1052"/>
      <c r="DK128" s="1052"/>
      <c r="DL128" s="1052" t="s">
        <v>446</v>
      </c>
      <c r="DM128" s="1052"/>
      <c r="DN128" s="1052"/>
      <c r="DO128" s="1052"/>
      <c r="DP128" s="1052"/>
      <c r="DQ128" s="1052" t="s">
        <v>446</v>
      </c>
      <c r="DR128" s="1052"/>
      <c r="DS128" s="1052"/>
      <c r="DT128" s="1052"/>
      <c r="DU128" s="1052"/>
      <c r="DV128" s="1053" t="s">
        <v>446</v>
      </c>
      <c r="DW128" s="1053"/>
      <c r="DX128" s="1053"/>
      <c r="DY128" s="1053"/>
      <c r="DZ128" s="1054"/>
    </row>
    <row r="129" spans="1:131" s="224" customFormat="1" ht="26.25" customHeight="1" x14ac:dyDescent="0.15">
      <c r="A129" s="948" t="s">
        <v>108</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499</v>
      </c>
      <c r="X129" s="1085"/>
      <c r="Y129" s="1085"/>
      <c r="Z129" s="1086"/>
      <c r="AA129" s="972">
        <v>2221453</v>
      </c>
      <c r="AB129" s="973"/>
      <c r="AC129" s="973"/>
      <c r="AD129" s="973"/>
      <c r="AE129" s="974"/>
      <c r="AF129" s="975">
        <v>2427855</v>
      </c>
      <c r="AG129" s="973"/>
      <c r="AH129" s="973"/>
      <c r="AI129" s="973"/>
      <c r="AJ129" s="974"/>
      <c r="AK129" s="975">
        <v>2389591</v>
      </c>
      <c r="AL129" s="973"/>
      <c r="AM129" s="973"/>
      <c r="AN129" s="973"/>
      <c r="AO129" s="974"/>
      <c r="AP129" s="1087"/>
      <c r="AQ129" s="1088"/>
      <c r="AR129" s="1088"/>
      <c r="AS129" s="1088"/>
      <c r="AT129" s="1089"/>
      <c r="AU129" s="227"/>
      <c r="AV129" s="227"/>
      <c r="AW129" s="227"/>
      <c r="AX129" s="1079" t="s">
        <v>500</v>
      </c>
      <c r="AY129" s="937"/>
      <c r="AZ129" s="937"/>
      <c r="BA129" s="937"/>
      <c r="BB129" s="937"/>
      <c r="BC129" s="937"/>
      <c r="BD129" s="937"/>
      <c r="BE129" s="938"/>
      <c r="BF129" s="1080" t="s">
        <v>407</v>
      </c>
      <c r="BG129" s="1081"/>
      <c r="BH129" s="1081"/>
      <c r="BI129" s="1081"/>
      <c r="BJ129" s="1081"/>
      <c r="BK129" s="1081"/>
      <c r="BL129" s="1082"/>
      <c r="BM129" s="1080">
        <v>20</v>
      </c>
      <c r="BN129" s="1081"/>
      <c r="BO129" s="1081"/>
      <c r="BP129" s="1081"/>
      <c r="BQ129" s="1081"/>
      <c r="BR129" s="1081"/>
      <c r="BS129" s="1082"/>
      <c r="BT129" s="1080">
        <v>30</v>
      </c>
      <c r="BU129" s="1081"/>
      <c r="BV129" s="1081"/>
      <c r="BW129" s="1081"/>
      <c r="BX129" s="1081"/>
      <c r="BY129" s="1081"/>
      <c r="BZ129" s="10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8" t="s">
        <v>501</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502</v>
      </c>
      <c r="X130" s="1085"/>
      <c r="Y130" s="1085"/>
      <c r="Z130" s="1086"/>
      <c r="AA130" s="972">
        <v>351029</v>
      </c>
      <c r="AB130" s="973"/>
      <c r="AC130" s="973"/>
      <c r="AD130" s="973"/>
      <c r="AE130" s="974"/>
      <c r="AF130" s="975">
        <v>371327</v>
      </c>
      <c r="AG130" s="973"/>
      <c r="AH130" s="973"/>
      <c r="AI130" s="973"/>
      <c r="AJ130" s="974"/>
      <c r="AK130" s="975">
        <v>400761</v>
      </c>
      <c r="AL130" s="973"/>
      <c r="AM130" s="973"/>
      <c r="AN130" s="973"/>
      <c r="AO130" s="974"/>
      <c r="AP130" s="1087"/>
      <c r="AQ130" s="1088"/>
      <c r="AR130" s="1088"/>
      <c r="AS130" s="1088"/>
      <c r="AT130" s="1089"/>
      <c r="AU130" s="227"/>
      <c r="AV130" s="227"/>
      <c r="AW130" s="227"/>
      <c r="AX130" s="1079" t="s">
        <v>503</v>
      </c>
      <c r="AY130" s="937"/>
      <c r="AZ130" s="937"/>
      <c r="BA130" s="937"/>
      <c r="BB130" s="937"/>
      <c r="BC130" s="937"/>
      <c r="BD130" s="937"/>
      <c r="BE130" s="938"/>
      <c r="BF130" s="1115">
        <v>7.9</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504</v>
      </c>
      <c r="X131" s="1122"/>
      <c r="Y131" s="1122"/>
      <c r="Z131" s="1123"/>
      <c r="AA131" s="1018">
        <v>1870424</v>
      </c>
      <c r="AB131" s="1000"/>
      <c r="AC131" s="1000"/>
      <c r="AD131" s="1000"/>
      <c r="AE131" s="1001"/>
      <c r="AF131" s="999">
        <v>2056528</v>
      </c>
      <c r="AG131" s="1000"/>
      <c r="AH131" s="1000"/>
      <c r="AI131" s="1000"/>
      <c r="AJ131" s="1001"/>
      <c r="AK131" s="999">
        <v>1988830</v>
      </c>
      <c r="AL131" s="1000"/>
      <c r="AM131" s="1000"/>
      <c r="AN131" s="1000"/>
      <c r="AO131" s="1001"/>
      <c r="AP131" s="1124"/>
      <c r="AQ131" s="1125"/>
      <c r="AR131" s="1125"/>
      <c r="AS131" s="1125"/>
      <c r="AT131" s="1126"/>
      <c r="AU131" s="227"/>
      <c r="AV131" s="227"/>
      <c r="AW131" s="227"/>
      <c r="AX131" s="1097" t="s">
        <v>505</v>
      </c>
      <c r="AY131" s="739"/>
      <c r="AZ131" s="739"/>
      <c r="BA131" s="739"/>
      <c r="BB131" s="739"/>
      <c r="BC131" s="739"/>
      <c r="BD131" s="739"/>
      <c r="BE131" s="1050"/>
      <c r="BF131" s="1098">
        <v>1.8</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4" t="s">
        <v>506</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507</v>
      </c>
      <c r="W132" s="1108"/>
      <c r="X132" s="1108"/>
      <c r="Y132" s="1108"/>
      <c r="Z132" s="1109"/>
      <c r="AA132" s="1110">
        <v>6.5912327900000003</v>
      </c>
      <c r="AB132" s="1111"/>
      <c r="AC132" s="1111"/>
      <c r="AD132" s="1111"/>
      <c r="AE132" s="1112"/>
      <c r="AF132" s="1113">
        <v>8.3146935030000009</v>
      </c>
      <c r="AG132" s="1111"/>
      <c r="AH132" s="1111"/>
      <c r="AI132" s="1111"/>
      <c r="AJ132" s="1112"/>
      <c r="AK132" s="1113">
        <v>8.9637123330000001</v>
      </c>
      <c r="AL132" s="1111"/>
      <c r="AM132" s="1111"/>
      <c r="AN132" s="1111"/>
      <c r="AO132" s="1112"/>
      <c r="AP132" s="1015"/>
      <c r="AQ132" s="1016"/>
      <c r="AR132" s="1016"/>
      <c r="AS132" s="1016"/>
      <c r="AT132" s="111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508</v>
      </c>
      <c r="W133" s="1091"/>
      <c r="X133" s="1091"/>
      <c r="Y133" s="1091"/>
      <c r="Z133" s="1092"/>
      <c r="AA133" s="1093">
        <v>6.8</v>
      </c>
      <c r="AB133" s="1094"/>
      <c r="AC133" s="1094"/>
      <c r="AD133" s="1094"/>
      <c r="AE133" s="1095"/>
      <c r="AF133" s="1093">
        <v>7.2</v>
      </c>
      <c r="AG133" s="1094"/>
      <c r="AH133" s="1094"/>
      <c r="AI133" s="1094"/>
      <c r="AJ133" s="1095"/>
      <c r="AK133" s="1093">
        <v>7.9</v>
      </c>
      <c r="AL133" s="1094"/>
      <c r="AM133" s="1094"/>
      <c r="AN133" s="1094"/>
      <c r="AO133" s="1095"/>
      <c r="AP133" s="1042"/>
      <c r="AQ133" s="1043"/>
      <c r="AR133" s="1043"/>
      <c r="AS133" s="1043"/>
      <c r="AT133" s="10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8uc0xP8PJVKGiovRQ/srIEMpoqXD2nOshESyEcnSzOeOY9q8JIHYam1ZAs2RaUnUtU07SVd8OfL6ExoXkrXvA==" saltValue="zRh1Hjvn3uCaiQzkp0/J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yNERbkQvdrYi6PTWHbx5mqoo7L1XhAMXMjRqcweRSDs5QmbVboB9neI0iA3uxuqa//swqRonY08YEcfSzPXGg==" saltValue="L1Xj+gYLx5xcWsuekm9J6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iUha2DM1LMXd485w+9cuoTPzdgfpe6W6tykinKs5Ud0vQkHTqlRGwGZQzFepS1MC5D13D4ePUBOooxwyUSKzA==" saltValue="Gwa3Q0X/W+M/UO/oMmvC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511</v>
      </c>
      <c r="AL6" s="260"/>
      <c r="AM6" s="260"/>
      <c r="AN6" s="260"/>
    </row>
    <row r="7" spans="1:46" ht="13.5" customHeight="1" x14ac:dyDescent="0.15">
      <c r="A7" s="259"/>
      <c r="AK7" s="262"/>
      <c r="AL7" s="263"/>
      <c r="AM7" s="263"/>
      <c r="AN7" s="264"/>
      <c r="AO7" s="1128" t="s">
        <v>512</v>
      </c>
      <c r="AP7" s="265"/>
      <c r="AQ7" s="266" t="s">
        <v>513</v>
      </c>
      <c r="AR7" s="267"/>
    </row>
    <row r="8" spans="1:46" x14ac:dyDescent="0.15">
      <c r="A8" s="259"/>
      <c r="AK8" s="268"/>
      <c r="AL8" s="269"/>
      <c r="AM8" s="269"/>
      <c r="AN8" s="270"/>
      <c r="AO8" s="1129"/>
      <c r="AP8" s="271" t="s">
        <v>514</v>
      </c>
      <c r="AQ8" s="272" t="s">
        <v>515</v>
      </c>
      <c r="AR8" s="273" t="s">
        <v>516</v>
      </c>
    </row>
    <row r="9" spans="1:46" x14ac:dyDescent="0.15">
      <c r="A9" s="259"/>
      <c r="AK9" s="1130" t="s">
        <v>517</v>
      </c>
      <c r="AL9" s="1131"/>
      <c r="AM9" s="1131"/>
      <c r="AN9" s="1132"/>
      <c r="AO9" s="274">
        <v>731804</v>
      </c>
      <c r="AP9" s="274">
        <v>257587</v>
      </c>
      <c r="AQ9" s="275">
        <v>255467</v>
      </c>
      <c r="AR9" s="276">
        <v>0.8</v>
      </c>
    </row>
    <row r="10" spans="1:46" ht="13.5" customHeight="1" x14ac:dyDescent="0.15">
      <c r="A10" s="259"/>
      <c r="AK10" s="1130" t="s">
        <v>518</v>
      </c>
      <c r="AL10" s="1131"/>
      <c r="AM10" s="1131"/>
      <c r="AN10" s="1132"/>
      <c r="AO10" s="277">
        <v>56742</v>
      </c>
      <c r="AP10" s="277">
        <v>19973</v>
      </c>
      <c r="AQ10" s="278">
        <v>29275</v>
      </c>
      <c r="AR10" s="279">
        <v>-31.8</v>
      </c>
    </row>
    <row r="11" spans="1:46" ht="13.5" customHeight="1" x14ac:dyDescent="0.15">
      <c r="A11" s="259"/>
      <c r="AK11" s="1130" t="s">
        <v>519</v>
      </c>
      <c r="AL11" s="1131"/>
      <c r="AM11" s="1131"/>
      <c r="AN11" s="1132"/>
      <c r="AO11" s="277" t="s">
        <v>520</v>
      </c>
      <c r="AP11" s="277" t="s">
        <v>520</v>
      </c>
      <c r="AQ11" s="278">
        <v>3959</v>
      </c>
      <c r="AR11" s="279" t="s">
        <v>520</v>
      </c>
    </row>
    <row r="12" spans="1:46" ht="13.5" customHeight="1" x14ac:dyDescent="0.15">
      <c r="A12" s="259"/>
      <c r="AK12" s="1130" t="s">
        <v>521</v>
      </c>
      <c r="AL12" s="1131"/>
      <c r="AM12" s="1131"/>
      <c r="AN12" s="1132"/>
      <c r="AO12" s="277" t="s">
        <v>520</v>
      </c>
      <c r="AP12" s="277" t="s">
        <v>520</v>
      </c>
      <c r="AQ12" s="278" t="s">
        <v>520</v>
      </c>
      <c r="AR12" s="279" t="s">
        <v>520</v>
      </c>
    </row>
    <row r="13" spans="1:46" ht="13.5" customHeight="1" x14ac:dyDescent="0.15">
      <c r="A13" s="259"/>
      <c r="AK13" s="1130" t="s">
        <v>522</v>
      </c>
      <c r="AL13" s="1131"/>
      <c r="AM13" s="1131"/>
      <c r="AN13" s="1132"/>
      <c r="AO13" s="277">
        <v>34738</v>
      </c>
      <c r="AP13" s="277">
        <v>12227</v>
      </c>
      <c r="AQ13" s="278">
        <v>9349</v>
      </c>
      <c r="AR13" s="279">
        <v>30.8</v>
      </c>
    </row>
    <row r="14" spans="1:46" ht="13.5" customHeight="1" x14ac:dyDescent="0.15">
      <c r="A14" s="259"/>
      <c r="AK14" s="1130" t="s">
        <v>523</v>
      </c>
      <c r="AL14" s="1131"/>
      <c r="AM14" s="1131"/>
      <c r="AN14" s="1132"/>
      <c r="AO14" s="277">
        <v>18479</v>
      </c>
      <c r="AP14" s="277">
        <v>6504</v>
      </c>
      <c r="AQ14" s="278">
        <v>4659</v>
      </c>
      <c r="AR14" s="279">
        <v>39.6</v>
      </c>
    </row>
    <row r="15" spans="1:46" ht="13.5" customHeight="1" x14ac:dyDescent="0.15">
      <c r="A15" s="259"/>
      <c r="AK15" s="1133" t="s">
        <v>524</v>
      </c>
      <c r="AL15" s="1134"/>
      <c r="AM15" s="1134"/>
      <c r="AN15" s="1135"/>
      <c r="AO15" s="277">
        <v>-35863</v>
      </c>
      <c r="AP15" s="277">
        <v>-12623</v>
      </c>
      <c r="AQ15" s="278">
        <v>-18111</v>
      </c>
      <c r="AR15" s="279">
        <v>-30.3</v>
      </c>
    </row>
    <row r="16" spans="1:46" x14ac:dyDescent="0.15">
      <c r="A16" s="259"/>
      <c r="AK16" s="1133" t="s">
        <v>188</v>
      </c>
      <c r="AL16" s="1134"/>
      <c r="AM16" s="1134"/>
      <c r="AN16" s="1135"/>
      <c r="AO16" s="277">
        <v>805900</v>
      </c>
      <c r="AP16" s="277">
        <v>283668</v>
      </c>
      <c r="AQ16" s="278">
        <v>284598</v>
      </c>
      <c r="AR16" s="279">
        <v>-0.3</v>
      </c>
    </row>
    <row r="17" spans="1:46" x14ac:dyDescent="0.15">
      <c r="A17" s="259"/>
    </row>
    <row r="18" spans="1:46" x14ac:dyDescent="0.15">
      <c r="A18" s="259"/>
      <c r="AQ18" s="280"/>
      <c r="AR18" s="280"/>
    </row>
    <row r="19" spans="1:46" x14ac:dyDescent="0.15">
      <c r="A19" s="259"/>
      <c r="AK19" s="255" t="s">
        <v>525</v>
      </c>
    </row>
    <row r="20" spans="1:46" x14ac:dyDescent="0.15">
      <c r="A20" s="259"/>
      <c r="AK20" s="281"/>
      <c r="AL20" s="282"/>
      <c r="AM20" s="282"/>
      <c r="AN20" s="283"/>
      <c r="AO20" s="284" t="s">
        <v>526</v>
      </c>
      <c r="AP20" s="285" t="s">
        <v>527</v>
      </c>
      <c r="AQ20" s="286" t="s">
        <v>528</v>
      </c>
      <c r="AR20" s="287"/>
    </row>
    <row r="21" spans="1:46" s="260" customFormat="1" x14ac:dyDescent="0.15">
      <c r="A21" s="288"/>
      <c r="AK21" s="1136" t="s">
        <v>529</v>
      </c>
      <c r="AL21" s="1137"/>
      <c r="AM21" s="1137"/>
      <c r="AN21" s="1138"/>
      <c r="AO21" s="289">
        <v>24.99</v>
      </c>
      <c r="AP21" s="290">
        <v>25.07</v>
      </c>
      <c r="AQ21" s="291">
        <v>-0.08</v>
      </c>
      <c r="AS21" s="292"/>
      <c r="AT21" s="288"/>
    </row>
    <row r="22" spans="1:46" s="260" customFormat="1" x14ac:dyDescent="0.15">
      <c r="A22" s="288"/>
      <c r="AK22" s="1136" t="s">
        <v>530</v>
      </c>
      <c r="AL22" s="1137"/>
      <c r="AM22" s="1137"/>
      <c r="AN22" s="1138"/>
      <c r="AO22" s="293">
        <v>93.8</v>
      </c>
      <c r="AP22" s="294">
        <v>94.5</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7" t="s">
        <v>531</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x14ac:dyDescent="0.15">
      <c r="A27" s="300"/>
      <c r="AS27" s="255"/>
      <c r="AT27" s="255"/>
    </row>
    <row r="28" spans="1:46" ht="17.25" x14ac:dyDescent="0.15">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533</v>
      </c>
      <c r="AL29" s="260"/>
      <c r="AM29" s="260"/>
      <c r="AN29" s="260"/>
      <c r="AS29" s="302"/>
    </row>
    <row r="30" spans="1:46" ht="13.5" customHeight="1" x14ac:dyDescent="0.15">
      <c r="A30" s="259"/>
      <c r="AK30" s="262"/>
      <c r="AL30" s="263"/>
      <c r="AM30" s="263"/>
      <c r="AN30" s="264"/>
      <c r="AO30" s="1128" t="s">
        <v>512</v>
      </c>
      <c r="AP30" s="265"/>
      <c r="AQ30" s="266" t="s">
        <v>513</v>
      </c>
      <c r="AR30" s="267"/>
    </row>
    <row r="31" spans="1:46" x14ac:dyDescent="0.15">
      <c r="A31" s="259"/>
      <c r="AK31" s="268"/>
      <c r="AL31" s="269"/>
      <c r="AM31" s="269"/>
      <c r="AN31" s="270"/>
      <c r="AO31" s="1129"/>
      <c r="AP31" s="271" t="s">
        <v>514</v>
      </c>
      <c r="AQ31" s="272" t="s">
        <v>515</v>
      </c>
      <c r="AR31" s="273" t="s">
        <v>516</v>
      </c>
    </row>
    <row r="32" spans="1:46" ht="27" customHeight="1" x14ac:dyDescent="0.15">
      <c r="A32" s="259"/>
      <c r="AK32" s="1144" t="s">
        <v>534</v>
      </c>
      <c r="AL32" s="1145"/>
      <c r="AM32" s="1145"/>
      <c r="AN32" s="1146"/>
      <c r="AO32" s="303">
        <v>425277</v>
      </c>
      <c r="AP32" s="303">
        <v>149693</v>
      </c>
      <c r="AQ32" s="304">
        <v>156764</v>
      </c>
      <c r="AR32" s="305">
        <v>-4.5</v>
      </c>
    </row>
    <row r="33" spans="1:46" ht="13.5" customHeight="1" x14ac:dyDescent="0.15">
      <c r="A33" s="259"/>
      <c r="AK33" s="1144" t="s">
        <v>535</v>
      </c>
      <c r="AL33" s="1145"/>
      <c r="AM33" s="1145"/>
      <c r="AN33" s="1146"/>
      <c r="AO33" s="303" t="s">
        <v>520</v>
      </c>
      <c r="AP33" s="303" t="s">
        <v>520</v>
      </c>
      <c r="AQ33" s="304" t="s">
        <v>520</v>
      </c>
      <c r="AR33" s="305" t="s">
        <v>520</v>
      </c>
    </row>
    <row r="34" spans="1:46" ht="27" customHeight="1" x14ac:dyDescent="0.15">
      <c r="A34" s="259"/>
      <c r="AK34" s="1144" t="s">
        <v>536</v>
      </c>
      <c r="AL34" s="1145"/>
      <c r="AM34" s="1145"/>
      <c r="AN34" s="1146"/>
      <c r="AO34" s="303" t="s">
        <v>520</v>
      </c>
      <c r="AP34" s="303" t="s">
        <v>520</v>
      </c>
      <c r="AQ34" s="304" t="s">
        <v>520</v>
      </c>
      <c r="AR34" s="305" t="s">
        <v>520</v>
      </c>
    </row>
    <row r="35" spans="1:46" ht="27" customHeight="1" x14ac:dyDescent="0.15">
      <c r="A35" s="259"/>
      <c r="AK35" s="1144" t="s">
        <v>537</v>
      </c>
      <c r="AL35" s="1145"/>
      <c r="AM35" s="1145"/>
      <c r="AN35" s="1146"/>
      <c r="AO35" s="303">
        <v>156920</v>
      </c>
      <c r="AP35" s="303">
        <v>55234</v>
      </c>
      <c r="AQ35" s="304">
        <v>30923</v>
      </c>
      <c r="AR35" s="305">
        <v>78.599999999999994</v>
      </c>
    </row>
    <row r="36" spans="1:46" ht="27" customHeight="1" x14ac:dyDescent="0.15">
      <c r="A36" s="259"/>
      <c r="AK36" s="1144" t="s">
        <v>538</v>
      </c>
      <c r="AL36" s="1145"/>
      <c r="AM36" s="1145"/>
      <c r="AN36" s="1146"/>
      <c r="AO36" s="303">
        <v>4308</v>
      </c>
      <c r="AP36" s="303">
        <v>1516</v>
      </c>
      <c r="AQ36" s="304">
        <v>4657</v>
      </c>
      <c r="AR36" s="305">
        <v>-67.400000000000006</v>
      </c>
    </row>
    <row r="37" spans="1:46" ht="13.5" customHeight="1" x14ac:dyDescent="0.15">
      <c r="A37" s="259"/>
      <c r="AK37" s="1144" t="s">
        <v>539</v>
      </c>
      <c r="AL37" s="1145"/>
      <c r="AM37" s="1145"/>
      <c r="AN37" s="1146"/>
      <c r="AO37" s="303" t="s">
        <v>520</v>
      </c>
      <c r="AP37" s="303" t="s">
        <v>520</v>
      </c>
      <c r="AQ37" s="304">
        <v>888</v>
      </c>
      <c r="AR37" s="305" t="s">
        <v>520</v>
      </c>
    </row>
    <row r="38" spans="1:46" ht="27" customHeight="1" x14ac:dyDescent="0.15">
      <c r="A38" s="259"/>
      <c r="AK38" s="1147" t="s">
        <v>540</v>
      </c>
      <c r="AL38" s="1148"/>
      <c r="AM38" s="1148"/>
      <c r="AN38" s="1149"/>
      <c r="AO38" s="306">
        <v>1</v>
      </c>
      <c r="AP38" s="306">
        <v>0</v>
      </c>
      <c r="AQ38" s="307">
        <v>21</v>
      </c>
      <c r="AR38" s="295">
        <v>-100</v>
      </c>
      <c r="AS38" s="302"/>
    </row>
    <row r="39" spans="1:46" x14ac:dyDescent="0.15">
      <c r="A39" s="259"/>
      <c r="AK39" s="1147" t="s">
        <v>541</v>
      </c>
      <c r="AL39" s="1148"/>
      <c r="AM39" s="1148"/>
      <c r="AN39" s="1149"/>
      <c r="AO39" s="303">
        <v>-7472</v>
      </c>
      <c r="AP39" s="303">
        <v>-2630</v>
      </c>
      <c r="AQ39" s="304">
        <v>-6724</v>
      </c>
      <c r="AR39" s="305">
        <v>-60.9</v>
      </c>
      <c r="AS39" s="302"/>
    </row>
    <row r="40" spans="1:46" ht="27" customHeight="1" x14ac:dyDescent="0.15">
      <c r="A40" s="259"/>
      <c r="AK40" s="1144" t="s">
        <v>542</v>
      </c>
      <c r="AL40" s="1145"/>
      <c r="AM40" s="1145"/>
      <c r="AN40" s="1146"/>
      <c r="AO40" s="303">
        <v>-400761</v>
      </c>
      <c r="AP40" s="303">
        <v>-141063</v>
      </c>
      <c r="AQ40" s="304">
        <v>-136123</v>
      </c>
      <c r="AR40" s="305">
        <v>3.6</v>
      </c>
      <c r="AS40" s="302"/>
    </row>
    <row r="41" spans="1:46" x14ac:dyDescent="0.15">
      <c r="A41" s="259"/>
      <c r="AK41" s="1150" t="s">
        <v>301</v>
      </c>
      <c r="AL41" s="1151"/>
      <c r="AM41" s="1151"/>
      <c r="AN41" s="1152"/>
      <c r="AO41" s="303">
        <v>178273</v>
      </c>
      <c r="AP41" s="303">
        <v>62750</v>
      </c>
      <c r="AQ41" s="304">
        <v>50405</v>
      </c>
      <c r="AR41" s="305">
        <v>24.5</v>
      </c>
      <c r="AS41" s="302"/>
    </row>
    <row r="42" spans="1:46" x14ac:dyDescent="0.15">
      <c r="A42" s="259"/>
      <c r="AK42" s="308" t="s">
        <v>543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544</v>
      </c>
    </row>
    <row r="48" spans="1:46" x14ac:dyDescent="0.15">
      <c r="A48" s="259"/>
      <c r="AK48" s="313" t="s">
        <v>545</v>
      </c>
      <c r="AL48" s="313"/>
      <c r="AM48" s="313"/>
      <c r="AN48" s="313"/>
      <c r="AO48" s="313"/>
      <c r="AP48" s="313"/>
      <c r="AQ48" s="314"/>
      <c r="AR48" s="313"/>
    </row>
    <row r="49" spans="1:44" ht="13.5" customHeight="1" x14ac:dyDescent="0.15">
      <c r="A49" s="259"/>
      <c r="AK49" s="315"/>
      <c r="AL49" s="316"/>
      <c r="AM49" s="1139" t="s">
        <v>512</v>
      </c>
      <c r="AN49" s="1141" t="s">
        <v>546</v>
      </c>
      <c r="AO49" s="1142"/>
      <c r="AP49" s="1142"/>
      <c r="AQ49" s="1142"/>
      <c r="AR49" s="1143"/>
    </row>
    <row r="50" spans="1:44" x14ac:dyDescent="0.15">
      <c r="A50" s="259"/>
      <c r="AK50" s="317"/>
      <c r="AL50" s="318"/>
      <c r="AM50" s="1140"/>
      <c r="AN50" s="319" t="s">
        <v>547</v>
      </c>
      <c r="AO50" s="320" t="s">
        <v>548</v>
      </c>
      <c r="AP50" s="321" t="s">
        <v>549</v>
      </c>
      <c r="AQ50" s="322" t="s">
        <v>550</v>
      </c>
      <c r="AR50" s="323" t="s">
        <v>551</v>
      </c>
    </row>
    <row r="51" spans="1:44" x14ac:dyDescent="0.15">
      <c r="A51" s="259"/>
      <c r="AK51" s="315" t="s">
        <v>552</v>
      </c>
      <c r="AL51" s="316"/>
      <c r="AM51" s="324">
        <v>613875</v>
      </c>
      <c r="AN51" s="325">
        <v>188652</v>
      </c>
      <c r="AO51" s="326">
        <v>-5.6</v>
      </c>
      <c r="AP51" s="327">
        <v>228215</v>
      </c>
      <c r="AQ51" s="328">
        <v>-14.8</v>
      </c>
      <c r="AR51" s="329">
        <v>9.1999999999999993</v>
      </c>
    </row>
    <row r="52" spans="1:44" x14ac:dyDescent="0.15">
      <c r="A52" s="259"/>
      <c r="AK52" s="330"/>
      <c r="AL52" s="331" t="s">
        <v>553</v>
      </c>
      <c r="AM52" s="332">
        <v>381805</v>
      </c>
      <c r="AN52" s="333">
        <v>117334</v>
      </c>
      <c r="AO52" s="334">
        <v>-2</v>
      </c>
      <c r="AP52" s="335">
        <v>117571</v>
      </c>
      <c r="AQ52" s="336">
        <v>10.5</v>
      </c>
      <c r="AR52" s="337">
        <v>-12.5</v>
      </c>
    </row>
    <row r="53" spans="1:44" x14ac:dyDescent="0.15">
      <c r="A53" s="259"/>
      <c r="AK53" s="315" t="s">
        <v>554</v>
      </c>
      <c r="AL53" s="316"/>
      <c r="AM53" s="324">
        <v>578014</v>
      </c>
      <c r="AN53" s="325">
        <v>184433</v>
      </c>
      <c r="AO53" s="326">
        <v>-2.2000000000000002</v>
      </c>
      <c r="AP53" s="327">
        <v>264232</v>
      </c>
      <c r="AQ53" s="328">
        <v>15.8</v>
      </c>
      <c r="AR53" s="329">
        <v>-18</v>
      </c>
    </row>
    <row r="54" spans="1:44" x14ac:dyDescent="0.15">
      <c r="A54" s="259"/>
      <c r="AK54" s="330"/>
      <c r="AL54" s="331" t="s">
        <v>553</v>
      </c>
      <c r="AM54" s="332">
        <v>213836</v>
      </c>
      <c r="AN54" s="333">
        <v>68231</v>
      </c>
      <c r="AO54" s="334">
        <v>-41.8</v>
      </c>
      <c r="AP54" s="335">
        <v>133959</v>
      </c>
      <c r="AQ54" s="336">
        <v>13.9</v>
      </c>
      <c r="AR54" s="337">
        <v>-55.7</v>
      </c>
    </row>
    <row r="55" spans="1:44" x14ac:dyDescent="0.15">
      <c r="A55" s="259"/>
      <c r="AK55" s="315" t="s">
        <v>555</v>
      </c>
      <c r="AL55" s="316"/>
      <c r="AM55" s="324">
        <v>628484</v>
      </c>
      <c r="AN55" s="325">
        <v>206060</v>
      </c>
      <c r="AO55" s="326">
        <v>11.7</v>
      </c>
      <c r="AP55" s="327">
        <v>263613</v>
      </c>
      <c r="AQ55" s="328">
        <v>-0.2</v>
      </c>
      <c r="AR55" s="329">
        <v>11.9</v>
      </c>
    </row>
    <row r="56" spans="1:44" x14ac:dyDescent="0.15">
      <c r="A56" s="259"/>
      <c r="AK56" s="330"/>
      <c r="AL56" s="331" t="s">
        <v>553</v>
      </c>
      <c r="AM56" s="332">
        <v>292281</v>
      </c>
      <c r="AN56" s="333">
        <v>95830</v>
      </c>
      <c r="AO56" s="334">
        <v>40.4</v>
      </c>
      <c r="AP56" s="335">
        <v>128823</v>
      </c>
      <c r="AQ56" s="336">
        <v>-3.8</v>
      </c>
      <c r="AR56" s="337">
        <v>44.2</v>
      </c>
    </row>
    <row r="57" spans="1:44" x14ac:dyDescent="0.15">
      <c r="A57" s="259"/>
      <c r="AK57" s="315" t="s">
        <v>556</v>
      </c>
      <c r="AL57" s="316"/>
      <c r="AM57" s="324">
        <v>515904</v>
      </c>
      <c r="AN57" s="325">
        <v>175418</v>
      </c>
      <c r="AO57" s="326">
        <v>-14.9</v>
      </c>
      <c r="AP57" s="327">
        <v>362690</v>
      </c>
      <c r="AQ57" s="328">
        <v>37.6</v>
      </c>
      <c r="AR57" s="329">
        <v>-52.5</v>
      </c>
    </row>
    <row r="58" spans="1:44" x14ac:dyDescent="0.15">
      <c r="A58" s="259"/>
      <c r="AK58" s="330"/>
      <c r="AL58" s="331" t="s">
        <v>553</v>
      </c>
      <c r="AM58" s="332">
        <v>303817</v>
      </c>
      <c r="AN58" s="333">
        <v>103304</v>
      </c>
      <c r="AO58" s="334">
        <v>7.8</v>
      </c>
      <c r="AP58" s="335">
        <v>172580</v>
      </c>
      <c r="AQ58" s="336">
        <v>34</v>
      </c>
      <c r="AR58" s="337">
        <v>-26.2</v>
      </c>
    </row>
    <row r="59" spans="1:44" x14ac:dyDescent="0.15">
      <c r="A59" s="259"/>
      <c r="AK59" s="315" t="s">
        <v>557</v>
      </c>
      <c r="AL59" s="316"/>
      <c r="AM59" s="324">
        <v>455619</v>
      </c>
      <c r="AN59" s="325">
        <v>160373</v>
      </c>
      <c r="AO59" s="326">
        <v>-8.6</v>
      </c>
      <c r="AP59" s="327">
        <v>296093</v>
      </c>
      <c r="AQ59" s="328">
        <v>-18.399999999999999</v>
      </c>
      <c r="AR59" s="329">
        <v>9.8000000000000007</v>
      </c>
    </row>
    <row r="60" spans="1:44" x14ac:dyDescent="0.15">
      <c r="A60" s="259"/>
      <c r="AK60" s="330"/>
      <c r="AL60" s="331" t="s">
        <v>553</v>
      </c>
      <c r="AM60" s="332">
        <v>311700</v>
      </c>
      <c r="AN60" s="333">
        <v>109715</v>
      </c>
      <c r="AO60" s="334">
        <v>6.2</v>
      </c>
      <c r="AP60" s="335">
        <v>140545</v>
      </c>
      <c r="AQ60" s="336">
        <v>-18.600000000000001</v>
      </c>
      <c r="AR60" s="337">
        <v>24.8</v>
      </c>
    </row>
    <row r="61" spans="1:44" x14ac:dyDescent="0.15">
      <c r="A61" s="259"/>
      <c r="AK61" s="315" t="s">
        <v>558</v>
      </c>
      <c r="AL61" s="338"/>
      <c r="AM61" s="324">
        <v>558379</v>
      </c>
      <c r="AN61" s="325">
        <v>182987</v>
      </c>
      <c r="AO61" s="326">
        <v>-3.9</v>
      </c>
      <c r="AP61" s="327">
        <v>282969</v>
      </c>
      <c r="AQ61" s="339">
        <v>4</v>
      </c>
      <c r="AR61" s="329">
        <v>-7.9</v>
      </c>
    </row>
    <row r="62" spans="1:44" x14ac:dyDescent="0.15">
      <c r="A62" s="259"/>
      <c r="AK62" s="330"/>
      <c r="AL62" s="331" t="s">
        <v>553</v>
      </c>
      <c r="AM62" s="332">
        <v>300688</v>
      </c>
      <c r="AN62" s="333">
        <v>98883</v>
      </c>
      <c r="AO62" s="334">
        <v>2.1</v>
      </c>
      <c r="AP62" s="335">
        <v>138696</v>
      </c>
      <c r="AQ62" s="336">
        <v>7.2</v>
      </c>
      <c r="AR62" s="337">
        <v>-5.0999999999999996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VmiAVtAAP2sGtlPizhiFkYogDsuA+MrakoxxWhTDvZPoLNbOo4CZl+LEPFluBAV4Mn9VYzZ5WblRnZ4DDwkA==" saltValue="S3VU6HasFOoodZSrvNeQ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560</v>
      </c>
    </row>
    <row r="121" spans="125:125" ht="13.5" hidden="1" customHeight="1" x14ac:dyDescent="0.15">
      <c r="DU121" s="253"/>
    </row>
  </sheetData>
  <sheetProtection algorithmName="SHA-512" hashValue="6m6c9I6KI0eppLpB6Sdm7kNI/bs+Z78zXGWNCZv3aO5f3NExLbFrnxJBxwUyDxXdR4otkQDA2NCp1WzU15Pxrg==" saltValue="Wln/Tiher+o8Zu6aJqAf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561</v>
      </c>
    </row>
  </sheetData>
  <sheetProtection algorithmName="SHA-512" hashValue="LDk9KhhtrrrvO7HL1sVM1wDPYwYUFLBRxCY3M8OYBX6SzIcZaOWJG31QW/Vxq5hf2xKH9ssb5LkM1ecOXqIjuA==" saltValue="a4XGhkT4lQ5N0nObmIHe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53" t="s">
        <v>3</v>
      </c>
      <c r="D47" s="1153"/>
      <c r="E47" s="1154"/>
      <c r="F47" s="11">
        <v>55.67</v>
      </c>
      <c r="G47" s="12">
        <v>50.26</v>
      </c>
      <c r="H47" s="12">
        <v>45.54</v>
      </c>
      <c r="I47" s="12">
        <v>51.52</v>
      </c>
      <c r="J47" s="13">
        <v>54.77</v>
      </c>
    </row>
    <row r="48" spans="2:10" ht="57.75" customHeight="1" x14ac:dyDescent="0.15">
      <c r="B48" s="14"/>
      <c r="C48" s="1155" t="s">
        <v>4</v>
      </c>
      <c r="D48" s="1155"/>
      <c r="E48" s="1156"/>
      <c r="F48" s="15">
        <v>7.39</v>
      </c>
      <c r="G48" s="16">
        <v>9.8000000000000007</v>
      </c>
      <c r="H48" s="16">
        <v>11.99</v>
      </c>
      <c r="I48" s="16">
        <v>9.23</v>
      </c>
      <c r="J48" s="17">
        <v>11.46</v>
      </c>
    </row>
    <row r="49" spans="2:10" ht="57.75" customHeight="1" thickBot="1" x14ac:dyDescent="0.2">
      <c r="B49" s="18"/>
      <c r="C49" s="1157" t="s">
        <v>5</v>
      </c>
      <c r="D49" s="1157"/>
      <c r="E49" s="1158"/>
      <c r="F49" s="19" t="s">
        <v>567</v>
      </c>
      <c r="G49" s="20" t="s">
        <v>568</v>
      </c>
      <c r="H49" s="20">
        <v>0.03</v>
      </c>
      <c r="I49" s="20">
        <v>8.11</v>
      </c>
      <c r="J49" s="21">
        <v>4.51</v>
      </c>
    </row>
    <row r="50" spans="2:10" x14ac:dyDescent="0.15"/>
  </sheetData>
  <sheetProtection algorithmName="SHA-512" hashValue="l8FWSPN3mZ0KDFBH9LJX6xNDfD7Dw14hUoHS62hIplkivuXJEUwsLFT6aX6+eTZrNAu1UZp/BTIgkHnyYG4j8g==" saltValue="pDOLZL67uPYob97uqU+S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63" t="s">
        <v>569</v>
      </c>
      <c r="D34" s="1163"/>
      <c r="E34" s="1164"/>
      <c r="F34" s="32">
        <v>7.38</v>
      </c>
      <c r="G34" s="33">
        <v>9.8000000000000007</v>
      </c>
      <c r="H34" s="33">
        <v>11.98</v>
      </c>
      <c r="I34" s="33">
        <v>9.23</v>
      </c>
      <c r="J34" s="34">
        <v>11.46</v>
      </c>
      <c r="K34" s="22"/>
      <c r="L34" s="22"/>
      <c r="M34" s="22"/>
      <c r="N34" s="22"/>
      <c r="O34" s="22"/>
      <c r="P34" s="22"/>
    </row>
    <row r="35" spans="1:16" ht="39" customHeight="1" x14ac:dyDescent="0.15">
      <c r="A35" s="22"/>
      <c r="B35" s="35"/>
      <c r="C35" s="1159" t="s">
        <v>570</v>
      </c>
      <c r="D35" s="1159"/>
      <c r="E35" s="1160"/>
      <c r="F35" s="36">
        <v>0.71</v>
      </c>
      <c r="G35" s="37">
        <v>0.66</v>
      </c>
      <c r="H35" s="37">
        <v>1.7</v>
      </c>
      <c r="I35" s="37">
        <v>2.08</v>
      </c>
      <c r="J35" s="38">
        <v>2.1800000000000002</v>
      </c>
      <c r="K35" s="22"/>
      <c r="L35" s="22"/>
      <c r="M35" s="22"/>
      <c r="N35" s="22"/>
      <c r="O35" s="22"/>
      <c r="P35" s="22"/>
    </row>
    <row r="36" spans="1:16" ht="39" customHeight="1" x14ac:dyDescent="0.15">
      <c r="A36" s="22"/>
      <c r="B36" s="35"/>
      <c r="C36" s="1159" t="s">
        <v>571</v>
      </c>
      <c r="D36" s="1159"/>
      <c r="E36" s="1160"/>
      <c r="F36" s="36">
        <v>0.94</v>
      </c>
      <c r="G36" s="37">
        <v>0.95</v>
      </c>
      <c r="H36" s="37">
        <v>0.93</v>
      </c>
      <c r="I36" s="37">
        <v>0.87</v>
      </c>
      <c r="J36" s="38">
        <v>0.9</v>
      </c>
      <c r="K36" s="22"/>
      <c r="L36" s="22"/>
      <c r="M36" s="22"/>
      <c r="N36" s="22"/>
      <c r="O36" s="22"/>
      <c r="P36" s="22"/>
    </row>
    <row r="37" spans="1:16" ht="39" customHeight="1" x14ac:dyDescent="0.15">
      <c r="A37" s="22"/>
      <c r="B37" s="35"/>
      <c r="C37" s="1159" t="s">
        <v>572</v>
      </c>
      <c r="D37" s="1159"/>
      <c r="E37" s="1160"/>
      <c r="F37" s="36">
        <v>1.53</v>
      </c>
      <c r="G37" s="37">
        <v>1.02</v>
      </c>
      <c r="H37" s="37">
        <v>0.86</v>
      </c>
      <c r="I37" s="37">
        <v>0.85</v>
      </c>
      <c r="J37" s="38">
        <v>0.78</v>
      </c>
      <c r="K37" s="22"/>
      <c r="L37" s="22"/>
      <c r="M37" s="22"/>
      <c r="N37" s="22"/>
      <c r="O37" s="22"/>
      <c r="P37" s="22"/>
    </row>
    <row r="38" spans="1:16" ht="39" customHeight="1" x14ac:dyDescent="0.15">
      <c r="A38" s="22"/>
      <c r="B38" s="35"/>
      <c r="C38" s="1159" t="s">
        <v>573</v>
      </c>
      <c r="D38" s="1159"/>
      <c r="E38" s="1160"/>
      <c r="F38" s="36">
        <v>0.26</v>
      </c>
      <c r="G38" s="37">
        <v>0.33</v>
      </c>
      <c r="H38" s="37">
        <v>0.3</v>
      </c>
      <c r="I38" s="37">
        <v>0.54</v>
      </c>
      <c r="J38" s="38">
        <v>0.39</v>
      </c>
      <c r="K38" s="22"/>
      <c r="L38" s="22"/>
      <c r="M38" s="22"/>
      <c r="N38" s="22"/>
      <c r="O38" s="22"/>
      <c r="P38" s="22"/>
    </row>
    <row r="39" spans="1:16" ht="39" customHeight="1" x14ac:dyDescent="0.15">
      <c r="A39" s="22"/>
      <c r="B39" s="35"/>
      <c r="C39" s="1159" t="s">
        <v>574</v>
      </c>
      <c r="D39" s="1159"/>
      <c r="E39" s="1160"/>
      <c r="F39" s="36">
        <v>0</v>
      </c>
      <c r="G39" s="37">
        <v>0</v>
      </c>
      <c r="H39" s="37">
        <v>0</v>
      </c>
      <c r="I39" s="37">
        <v>0</v>
      </c>
      <c r="J39" s="38">
        <v>0</v>
      </c>
      <c r="K39" s="22"/>
      <c r="L39" s="22"/>
      <c r="M39" s="22"/>
      <c r="N39" s="22"/>
      <c r="O39" s="22"/>
      <c r="P39" s="22"/>
    </row>
    <row r="40" spans="1:16" ht="39" customHeight="1" x14ac:dyDescent="0.15">
      <c r="A40" s="22"/>
      <c r="B40" s="35"/>
      <c r="C40" s="1159" t="s">
        <v>575</v>
      </c>
      <c r="D40" s="1159"/>
      <c r="E40" s="1160"/>
      <c r="F40" s="36">
        <v>0</v>
      </c>
      <c r="G40" s="37">
        <v>0</v>
      </c>
      <c r="H40" s="37">
        <v>0</v>
      </c>
      <c r="I40" s="37">
        <v>0</v>
      </c>
      <c r="J40" s="38">
        <v>0</v>
      </c>
      <c r="K40" s="22"/>
      <c r="L40" s="22"/>
      <c r="M40" s="22"/>
      <c r="N40" s="22"/>
      <c r="O40" s="22"/>
      <c r="P40" s="22"/>
    </row>
    <row r="41" spans="1:16" ht="39" customHeight="1" x14ac:dyDescent="0.15">
      <c r="A41" s="22"/>
      <c r="B41" s="35"/>
      <c r="C41" s="1159" t="s">
        <v>576</v>
      </c>
      <c r="D41" s="1159"/>
      <c r="E41" s="1160"/>
      <c r="F41" s="36">
        <v>0</v>
      </c>
      <c r="G41" s="37">
        <v>0</v>
      </c>
      <c r="H41" s="37">
        <v>0</v>
      </c>
      <c r="I41" s="37">
        <v>0</v>
      </c>
      <c r="J41" s="38">
        <v>0</v>
      </c>
      <c r="K41" s="22"/>
      <c r="L41" s="22"/>
      <c r="M41" s="22"/>
      <c r="N41" s="22"/>
      <c r="O41" s="22"/>
      <c r="P41" s="22"/>
    </row>
    <row r="42" spans="1:16" ht="39" customHeight="1" x14ac:dyDescent="0.15">
      <c r="A42" s="22"/>
      <c r="B42" s="39"/>
      <c r="C42" s="1159" t="s">
        <v>577</v>
      </c>
      <c r="D42" s="1159"/>
      <c r="E42" s="1160"/>
      <c r="F42" s="36" t="s">
        <v>520</v>
      </c>
      <c r="G42" s="37" t="s">
        <v>520</v>
      </c>
      <c r="H42" s="37" t="s">
        <v>520</v>
      </c>
      <c r="I42" s="37" t="s">
        <v>520</v>
      </c>
      <c r="J42" s="38" t="s">
        <v>520</v>
      </c>
      <c r="K42" s="22"/>
      <c r="L42" s="22"/>
      <c r="M42" s="22"/>
      <c r="N42" s="22"/>
      <c r="O42" s="22"/>
      <c r="P42" s="22"/>
    </row>
    <row r="43" spans="1:16" ht="39" customHeight="1" thickBot="1" x14ac:dyDescent="0.2">
      <c r="A43" s="22"/>
      <c r="B43" s="40"/>
      <c r="C43" s="1161" t="s">
        <v>578</v>
      </c>
      <c r="D43" s="1161"/>
      <c r="E43" s="1162"/>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4sAFtZdFFOFazC4SJaqG/c577XIubUYlqLzoM+hbOu/f0/K3PyfP4NI48KgaVSl/p8sDnkWeqoS7NjW9Hx/gg==" saltValue="fSFdE4Uh1ZpTXAbFOmGD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65" t="s">
        <v>11</v>
      </c>
      <c r="C45" s="1166"/>
      <c r="D45" s="56"/>
      <c r="E45" s="1171" t="s">
        <v>12</v>
      </c>
      <c r="F45" s="1171"/>
      <c r="G45" s="1171"/>
      <c r="H45" s="1171"/>
      <c r="I45" s="1171"/>
      <c r="J45" s="1172"/>
      <c r="K45" s="57">
        <v>335</v>
      </c>
      <c r="L45" s="58">
        <v>351</v>
      </c>
      <c r="M45" s="58">
        <v>334</v>
      </c>
      <c r="N45" s="58">
        <v>398</v>
      </c>
      <c r="O45" s="59">
        <v>425</v>
      </c>
      <c r="P45" s="46"/>
      <c r="Q45" s="46"/>
      <c r="R45" s="46"/>
      <c r="S45" s="46"/>
      <c r="T45" s="46"/>
      <c r="U45" s="46"/>
    </row>
    <row r="46" spans="1:21" ht="30.75" customHeight="1" x14ac:dyDescent="0.15">
      <c r="A46" s="46"/>
      <c r="B46" s="1167"/>
      <c r="C46" s="1168"/>
      <c r="D46" s="60"/>
      <c r="E46" s="1173" t="s">
        <v>13</v>
      </c>
      <c r="F46" s="1173"/>
      <c r="G46" s="1173"/>
      <c r="H46" s="1173"/>
      <c r="I46" s="1173"/>
      <c r="J46" s="1174"/>
      <c r="K46" s="61" t="s">
        <v>520</v>
      </c>
      <c r="L46" s="62" t="s">
        <v>520</v>
      </c>
      <c r="M46" s="62" t="s">
        <v>520</v>
      </c>
      <c r="N46" s="62" t="s">
        <v>520</v>
      </c>
      <c r="O46" s="63" t="s">
        <v>520</v>
      </c>
      <c r="P46" s="46"/>
      <c r="Q46" s="46"/>
      <c r="R46" s="46"/>
      <c r="S46" s="46"/>
      <c r="T46" s="46"/>
      <c r="U46" s="46"/>
    </row>
    <row r="47" spans="1:21" ht="30.75" customHeight="1" x14ac:dyDescent="0.15">
      <c r="A47" s="46"/>
      <c r="B47" s="1167"/>
      <c r="C47" s="1168"/>
      <c r="D47" s="60"/>
      <c r="E47" s="1173" t="s">
        <v>14</v>
      </c>
      <c r="F47" s="1173"/>
      <c r="G47" s="1173"/>
      <c r="H47" s="1173"/>
      <c r="I47" s="1173"/>
      <c r="J47" s="1174"/>
      <c r="K47" s="61" t="s">
        <v>520</v>
      </c>
      <c r="L47" s="62" t="s">
        <v>520</v>
      </c>
      <c r="M47" s="62" t="s">
        <v>520</v>
      </c>
      <c r="N47" s="62" t="s">
        <v>520</v>
      </c>
      <c r="O47" s="63" t="s">
        <v>520</v>
      </c>
      <c r="P47" s="46"/>
      <c r="Q47" s="46"/>
      <c r="R47" s="46"/>
      <c r="S47" s="46"/>
      <c r="T47" s="46"/>
      <c r="U47" s="46"/>
    </row>
    <row r="48" spans="1:21" ht="30.75" customHeight="1" x14ac:dyDescent="0.15">
      <c r="A48" s="46"/>
      <c r="B48" s="1167"/>
      <c r="C48" s="1168"/>
      <c r="D48" s="60"/>
      <c r="E48" s="1173" t="s">
        <v>15</v>
      </c>
      <c r="F48" s="1173"/>
      <c r="G48" s="1173"/>
      <c r="H48" s="1173"/>
      <c r="I48" s="1173"/>
      <c r="J48" s="1174"/>
      <c r="K48" s="61">
        <v>141</v>
      </c>
      <c r="L48" s="62">
        <v>140</v>
      </c>
      <c r="M48" s="62">
        <v>142</v>
      </c>
      <c r="N48" s="62">
        <v>149</v>
      </c>
      <c r="O48" s="63">
        <v>157</v>
      </c>
      <c r="P48" s="46"/>
      <c r="Q48" s="46"/>
      <c r="R48" s="46"/>
      <c r="S48" s="46"/>
      <c r="T48" s="46"/>
      <c r="U48" s="46"/>
    </row>
    <row r="49" spans="1:21" ht="30.75" customHeight="1" x14ac:dyDescent="0.15">
      <c r="A49" s="46"/>
      <c r="B49" s="1167"/>
      <c r="C49" s="1168"/>
      <c r="D49" s="60"/>
      <c r="E49" s="1173" t="s">
        <v>16</v>
      </c>
      <c r="F49" s="1173"/>
      <c r="G49" s="1173"/>
      <c r="H49" s="1173"/>
      <c r="I49" s="1173"/>
      <c r="J49" s="1174"/>
      <c r="K49" s="61">
        <v>4</v>
      </c>
      <c r="L49" s="62">
        <v>3</v>
      </c>
      <c r="M49" s="62">
        <v>3</v>
      </c>
      <c r="N49" s="62">
        <v>3</v>
      </c>
      <c r="O49" s="63">
        <v>4</v>
      </c>
      <c r="P49" s="46"/>
      <c r="Q49" s="46"/>
      <c r="R49" s="46"/>
      <c r="S49" s="46"/>
      <c r="T49" s="46"/>
      <c r="U49" s="46"/>
    </row>
    <row r="50" spans="1:21" ht="30.75" customHeight="1" x14ac:dyDescent="0.15">
      <c r="A50" s="46"/>
      <c r="B50" s="1167"/>
      <c r="C50" s="1168"/>
      <c r="D50" s="60"/>
      <c r="E50" s="1173" t="s">
        <v>17</v>
      </c>
      <c r="F50" s="1173"/>
      <c r="G50" s="1173"/>
      <c r="H50" s="1173"/>
      <c r="I50" s="1173"/>
      <c r="J50" s="1174"/>
      <c r="K50" s="61" t="s">
        <v>520</v>
      </c>
      <c r="L50" s="62" t="s">
        <v>520</v>
      </c>
      <c r="M50" s="62" t="s">
        <v>520</v>
      </c>
      <c r="N50" s="62" t="s">
        <v>520</v>
      </c>
      <c r="O50" s="63" t="s">
        <v>520</v>
      </c>
      <c r="P50" s="46"/>
      <c r="Q50" s="46"/>
      <c r="R50" s="46"/>
      <c r="S50" s="46"/>
      <c r="T50" s="46"/>
      <c r="U50" s="46"/>
    </row>
    <row r="51" spans="1:21" ht="30.75" customHeight="1" x14ac:dyDescent="0.15">
      <c r="A51" s="46"/>
      <c r="B51" s="1169"/>
      <c r="C51" s="1170"/>
      <c r="D51" s="64"/>
      <c r="E51" s="1173" t="s">
        <v>18</v>
      </c>
      <c r="F51" s="1173"/>
      <c r="G51" s="1173"/>
      <c r="H51" s="1173"/>
      <c r="I51" s="1173"/>
      <c r="J51" s="1174"/>
      <c r="K51" s="61" t="s">
        <v>520</v>
      </c>
      <c r="L51" s="62">
        <v>0</v>
      </c>
      <c r="M51" s="62">
        <v>0</v>
      </c>
      <c r="N51" s="62">
        <v>0</v>
      </c>
      <c r="O51" s="63">
        <v>0</v>
      </c>
      <c r="P51" s="46"/>
      <c r="Q51" s="46"/>
      <c r="R51" s="46"/>
      <c r="S51" s="46"/>
      <c r="T51" s="46"/>
      <c r="U51" s="46"/>
    </row>
    <row r="52" spans="1:21" ht="30.75" customHeight="1" x14ac:dyDescent="0.15">
      <c r="A52" s="46"/>
      <c r="B52" s="1175" t="s">
        <v>19</v>
      </c>
      <c r="C52" s="1176"/>
      <c r="D52" s="64"/>
      <c r="E52" s="1173" t="s">
        <v>20</v>
      </c>
      <c r="F52" s="1173"/>
      <c r="G52" s="1173"/>
      <c r="H52" s="1173"/>
      <c r="I52" s="1173"/>
      <c r="J52" s="1174"/>
      <c r="K52" s="61">
        <v>355</v>
      </c>
      <c r="L52" s="62">
        <v>372</v>
      </c>
      <c r="M52" s="62">
        <v>357</v>
      </c>
      <c r="N52" s="62">
        <v>378</v>
      </c>
      <c r="O52" s="63">
        <v>408</v>
      </c>
      <c r="P52" s="46"/>
      <c r="Q52" s="46"/>
      <c r="R52" s="46"/>
      <c r="S52" s="46"/>
      <c r="T52" s="46"/>
      <c r="U52" s="46"/>
    </row>
    <row r="53" spans="1:21" ht="30.75" customHeight="1" thickBot="1" x14ac:dyDescent="0.2">
      <c r="A53" s="46"/>
      <c r="B53" s="1177" t="s">
        <v>21</v>
      </c>
      <c r="C53" s="1178"/>
      <c r="D53" s="65"/>
      <c r="E53" s="1179" t="s">
        <v>22</v>
      </c>
      <c r="F53" s="1179"/>
      <c r="G53" s="1179"/>
      <c r="H53" s="1179"/>
      <c r="I53" s="1179"/>
      <c r="J53" s="1180"/>
      <c r="K53" s="66">
        <v>125</v>
      </c>
      <c r="L53" s="67">
        <v>122</v>
      </c>
      <c r="M53" s="67">
        <v>122</v>
      </c>
      <c r="N53" s="67">
        <v>172</v>
      </c>
      <c r="O53" s="68">
        <v>178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15">
      <c r="B58" s="1181" t="s">
        <v>26</v>
      </c>
      <c r="C58" s="1182"/>
      <c r="D58" s="1187" t="s">
        <v>27</v>
      </c>
      <c r="E58" s="1188"/>
      <c r="F58" s="1188"/>
      <c r="G58" s="1188"/>
      <c r="H58" s="1188"/>
      <c r="I58" s="1188"/>
      <c r="J58" s="1189"/>
      <c r="K58" s="81"/>
      <c r="L58" s="82"/>
      <c r="M58" s="82"/>
      <c r="N58" s="82"/>
      <c r="O58" s="83"/>
    </row>
    <row r="59" spans="1:21" ht="31.5" customHeight="1" x14ac:dyDescent="0.15">
      <c r="B59" s="1183"/>
      <c r="C59" s="1184"/>
      <c r="D59" s="1190" t="s">
        <v>28</v>
      </c>
      <c r="E59" s="1191"/>
      <c r="F59" s="1191"/>
      <c r="G59" s="1191"/>
      <c r="H59" s="1191"/>
      <c r="I59" s="1191"/>
      <c r="J59" s="1192"/>
      <c r="K59" s="84"/>
      <c r="L59" s="85"/>
      <c r="M59" s="85"/>
      <c r="N59" s="85"/>
      <c r="O59" s="86"/>
    </row>
    <row r="60" spans="1:21" ht="31.5" customHeight="1" thickBot="1" x14ac:dyDescent="0.2">
      <c r="B60" s="1185"/>
      <c r="C60" s="1186"/>
      <c r="D60" s="1193" t="s">
        <v>29</v>
      </c>
      <c r="E60" s="1194"/>
      <c r="F60" s="1194"/>
      <c r="G60" s="1194"/>
      <c r="H60" s="1194"/>
      <c r="I60" s="1194"/>
      <c r="J60" s="1195"/>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hre9l7RrY6AGNbDGu0nj0NNywIs0RxZwFjSXymT09RWhoX1f9dSVJk63iz3od+h+TrixPVxdCYe7Q420Xdmgg==" saltValue="8SeI0+A2MbsHxCSJtASP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562</v>
      </c>
      <c r="J40" s="101" t="s">
        <v>563</v>
      </c>
      <c r="K40" s="101" t="s">
        <v>564</v>
      </c>
      <c r="L40" s="101" t="s">
        <v>565</v>
      </c>
      <c r="M40" s="102" t="s">
        <v>566</v>
      </c>
    </row>
    <row r="41" spans="2:13" ht="27.75" customHeight="1" x14ac:dyDescent="0.15">
      <c r="B41" s="1196" t="s">
        <v>32</v>
      </c>
      <c r="C41" s="1197"/>
      <c r="D41" s="103"/>
      <c r="E41" s="1202" t="s">
        <v>33</v>
      </c>
      <c r="F41" s="1202"/>
      <c r="G41" s="1202"/>
      <c r="H41" s="1203"/>
      <c r="I41" s="342">
        <v>3674</v>
      </c>
      <c r="J41" s="343">
        <v>3800</v>
      </c>
      <c r="K41" s="343">
        <v>4068</v>
      </c>
      <c r="L41" s="343">
        <v>4196</v>
      </c>
      <c r="M41" s="344">
        <v>4180</v>
      </c>
    </row>
    <row r="42" spans="2:13" ht="27.75" customHeight="1" x14ac:dyDescent="0.15">
      <c r="B42" s="1198"/>
      <c r="C42" s="1199"/>
      <c r="D42" s="104"/>
      <c r="E42" s="1204" t="s">
        <v>34</v>
      </c>
      <c r="F42" s="1204"/>
      <c r="G42" s="1204"/>
      <c r="H42" s="1205"/>
      <c r="I42" s="345" t="s">
        <v>520</v>
      </c>
      <c r="J42" s="346" t="s">
        <v>520</v>
      </c>
      <c r="K42" s="346" t="s">
        <v>520</v>
      </c>
      <c r="L42" s="346" t="s">
        <v>520</v>
      </c>
      <c r="M42" s="347" t="s">
        <v>520</v>
      </c>
    </row>
    <row r="43" spans="2:13" ht="27.75" customHeight="1" x14ac:dyDescent="0.15">
      <c r="B43" s="1198"/>
      <c r="C43" s="1199"/>
      <c r="D43" s="104"/>
      <c r="E43" s="1204" t="s">
        <v>35</v>
      </c>
      <c r="F43" s="1204"/>
      <c r="G43" s="1204"/>
      <c r="H43" s="1205"/>
      <c r="I43" s="345">
        <v>1532</v>
      </c>
      <c r="J43" s="346">
        <v>1483</v>
      </c>
      <c r="K43" s="346">
        <v>1604</v>
      </c>
      <c r="L43" s="346">
        <v>1529</v>
      </c>
      <c r="M43" s="347">
        <v>1511</v>
      </c>
    </row>
    <row r="44" spans="2:13" ht="27.75" customHeight="1" x14ac:dyDescent="0.15">
      <c r="B44" s="1198"/>
      <c r="C44" s="1199"/>
      <c r="D44" s="104"/>
      <c r="E44" s="1204" t="s">
        <v>36</v>
      </c>
      <c r="F44" s="1204"/>
      <c r="G44" s="1204"/>
      <c r="H44" s="1205"/>
      <c r="I44" s="345">
        <v>32</v>
      </c>
      <c r="J44" s="346">
        <v>38</v>
      </c>
      <c r="K44" s="346">
        <v>36</v>
      </c>
      <c r="L44" s="346">
        <v>33</v>
      </c>
      <c r="M44" s="347">
        <v>33</v>
      </c>
    </row>
    <row r="45" spans="2:13" ht="27.75" customHeight="1" x14ac:dyDescent="0.15">
      <c r="B45" s="1198"/>
      <c r="C45" s="1199"/>
      <c r="D45" s="104"/>
      <c r="E45" s="1204" t="s">
        <v>37</v>
      </c>
      <c r="F45" s="1204"/>
      <c r="G45" s="1204"/>
      <c r="H45" s="1205"/>
      <c r="I45" s="345">
        <v>463</v>
      </c>
      <c r="J45" s="346">
        <v>435</v>
      </c>
      <c r="K45" s="346">
        <v>430</v>
      </c>
      <c r="L45" s="346">
        <v>426</v>
      </c>
      <c r="M45" s="347">
        <v>418</v>
      </c>
    </row>
    <row r="46" spans="2:13" ht="27.75" customHeight="1" x14ac:dyDescent="0.15">
      <c r="B46" s="1198"/>
      <c r="C46" s="1199"/>
      <c r="D46" s="105"/>
      <c r="E46" s="1204" t="s">
        <v>38</v>
      </c>
      <c r="F46" s="1204"/>
      <c r="G46" s="1204"/>
      <c r="H46" s="1205"/>
      <c r="I46" s="345" t="s">
        <v>520</v>
      </c>
      <c r="J46" s="346" t="s">
        <v>520</v>
      </c>
      <c r="K46" s="346" t="s">
        <v>520</v>
      </c>
      <c r="L46" s="346" t="s">
        <v>520</v>
      </c>
      <c r="M46" s="347" t="s">
        <v>520</v>
      </c>
    </row>
    <row r="47" spans="2:13" ht="27.75" customHeight="1" x14ac:dyDescent="0.15">
      <c r="B47" s="1198"/>
      <c r="C47" s="1199"/>
      <c r="D47" s="106"/>
      <c r="E47" s="1206" t="s">
        <v>39</v>
      </c>
      <c r="F47" s="1207"/>
      <c r="G47" s="1207"/>
      <c r="H47" s="1208"/>
      <c r="I47" s="345" t="s">
        <v>520</v>
      </c>
      <c r="J47" s="346" t="s">
        <v>520</v>
      </c>
      <c r="K47" s="346" t="s">
        <v>520</v>
      </c>
      <c r="L47" s="346" t="s">
        <v>520</v>
      </c>
      <c r="M47" s="347" t="s">
        <v>520</v>
      </c>
    </row>
    <row r="48" spans="2:13" ht="27.75" customHeight="1" x14ac:dyDescent="0.15">
      <c r="B48" s="1198"/>
      <c r="C48" s="1199"/>
      <c r="D48" s="104"/>
      <c r="E48" s="1204" t="s">
        <v>40</v>
      </c>
      <c r="F48" s="1204"/>
      <c r="G48" s="1204"/>
      <c r="H48" s="1205"/>
      <c r="I48" s="345" t="s">
        <v>520</v>
      </c>
      <c r="J48" s="346" t="s">
        <v>520</v>
      </c>
      <c r="K48" s="346" t="s">
        <v>520</v>
      </c>
      <c r="L48" s="346" t="s">
        <v>520</v>
      </c>
      <c r="M48" s="347" t="s">
        <v>520</v>
      </c>
    </row>
    <row r="49" spans="2:13" ht="27.75" customHeight="1" x14ac:dyDescent="0.15">
      <c r="B49" s="1200"/>
      <c r="C49" s="1201"/>
      <c r="D49" s="104"/>
      <c r="E49" s="1204" t="s">
        <v>41</v>
      </c>
      <c r="F49" s="1204"/>
      <c r="G49" s="1204"/>
      <c r="H49" s="1205"/>
      <c r="I49" s="345" t="s">
        <v>520</v>
      </c>
      <c r="J49" s="346" t="s">
        <v>520</v>
      </c>
      <c r="K49" s="346" t="s">
        <v>520</v>
      </c>
      <c r="L49" s="346" t="s">
        <v>520</v>
      </c>
      <c r="M49" s="347" t="s">
        <v>520</v>
      </c>
    </row>
    <row r="50" spans="2:13" ht="27.75" customHeight="1" x14ac:dyDescent="0.15">
      <c r="B50" s="1209" t="s">
        <v>42</v>
      </c>
      <c r="C50" s="1210"/>
      <c r="D50" s="107"/>
      <c r="E50" s="1204" t="s">
        <v>43</v>
      </c>
      <c r="F50" s="1204"/>
      <c r="G50" s="1204"/>
      <c r="H50" s="1205"/>
      <c r="I50" s="345">
        <v>2111</v>
      </c>
      <c r="J50" s="346">
        <v>2034</v>
      </c>
      <c r="K50" s="346">
        <v>2031</v>
      </c>
      <c r="L50" s="346">
        <v>2315</v>
      </c>
      <c r="M50" s="347">
        <v>2428</v>
      </c>
    </row>
    <row r="51" spans="2:13" ht="27.75" customHeight="1" x14ac:dyDescent="0.15">
      <c r="B51" s="1198"/>
      <c r="C51" s="1199"/>
      <c r="D51" s="104"/>
      <c r="E51" s="1204" t="s">
        <v>44</v>
      </c>
      <c r="F51" s="1204"/>
      <c r="G51" s="1204"/>
      <c r="H51" s="1205"/>
      <c r="I51" s="345" t="s">
        <v>520</v>
      </c>
      <c r="J51" s="346">
        <v>67</v>
      </c>
      <c r="K51" s="346">
        <v>57</v>
      </c>
      <c r="L51" s="346">
        <v>50</v>
      </c>
      <c r="M51" s="347">
        <v>43</v>
      </c>
    </row>
    <row r="52" spans="2:13" ht="27.75" customHeight="1" x14ac:dyDescent="0.15">
      <c r="B52" s="1200"/>
      <c r="C52" s="1201"/>
      <c r="D52" s="104"/>
      <c r="E52" s="1204" t="s">
        <v>45</v>
      </c>
      <c r="F52" s="1204"/>
      <c r="G52" s="1204"/>
      <c r="H52" s="1205"/>
      <c r="I52" s="345">
        <v>3584</v>
      </c>
      <c r="J52" s="346">
        <v>3721</v>
      </c>
      <c r="K52" s="346">
        <v>3706</v>
      </c>
      <c r="L52" s="346">
        <v>3975</v>
      </c>
      <c r="M52" s="347">
        <v>3636</v>
      </c>
    </row>
    <row r="53" spans="2:13" ht="27.75" customHeight="1" thickBot="1" x14ac:dyDescent="0.2">
      <c r="B53" s="1211" t="s">
        <v>46</v>
      </c>
      <c r="C53" s="1212"/>
      <c r="D53" s="108"/>
      <c r="E53" s="1213" t="s">
        <v>47</v>
      </c>
      <c r="F53" s="1213"/>
      <c r="G53" s="1213"/>
      <c r="H53" s="1214"/>
      <c r="I53" s="348">
        <v>5</v>
      </c>
      <c r="J53" s="349">
        <v>-67</v>
      </c>
      <c r="K53" s="349">
        <v>344</v>
      </c>
      <c r="L53" s="349">
        <v>-156</v>
      </c>
      <c r="M53" s="350">
        <v>36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niqqzbasfMYVT4ubxPRLR9jNgplhwI0N6zw2VMX2+NbU/x/Wx/TPZzd/MNlbbgSKnsA4zEReHg3PJ1EBk0Zjcw==" saltValue="mUpdnigG4W1S64VSdHhX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564</v>
      </c>
      <c r="G54" s="117" t="s">
        <v>565</v>
      </c>
      <c r="H54" s="118" t="s">
        <v>566</v>
      </c>
    </row>
    <row r="55" spans="2:8" ht="52.5" customHeight="1" x14ac:dyDescent="0.15">
      <c r="B55" s="119"/>
      <c r="C55" s="1223" t="s">
        <v>50</v>
      </c>
      <c r="D55" s="1223"/>
      <c r="E55" s="1224"/>
      <c r="F55" s="120">
        <v>1012</v>
      </c>
      <c r="G55" s="120">
        <v>1251</v>
      </c>
      <c r="H55" s="121">
        <v>1309</v>
      </c>
    </row>
    <row r="56" spans="2:8" ht="52.5" customHeight="1" x14ac:dyDescent="0.15">
      <c r="B56" s="122"/>
      <c r="C56" s="1225" t="s">
        <v>51</v>
      </c>
      <c r="D56" s="1225"/>
      <c r="E56" s="1226"/>
      <c r="F56" s="123">
        <v>135</v>
      </c>
      <c r="G56" s="123">
        <v>135</v>
      </c>
      <c r="H56" s="124">
        <v>136</v>
      </c>
    </row>
    <row r="57" spans="2:8" ht="53.25" customHeight="1" x14ac:dyDescent="0.15">
      <c r="B57" s="122"/>
      <c r="C57" s="1227" t="s">
        <v>52</v>
      </c>
      <c r="D57" s="1227"/>
      <c r="E57" s="1228"/>
      <c r="F57" s="125">
        <v>672</v>
      </c>
      <c r="G57" s="125">
        <v>695</v>
      </c>
      <c r="H57" s="126">
        <v>722</v>
      </c>
    </row>
    <row r="58" spans="2:8" ht="45.75" customHeight="1" x14ac:dyDescent="0.15">
      <c r="B58" s="127"/>
      <c r="C58" s="1215" t="s">
        <v>596</v>
      </c>
      <c r="D58" s="1216"/>
      <c r="E58" s="1217"/>
      <c r="F58" s="128">
        <v>183</v>
      </c>
      <c r="G58" s="128">
        <v>184</v>
      </c>
      <c r="H58" s="129">
        <v>184</v>
      </c>
    </row>
    <row r="59" spans="2:8" ht="45.75" customHeight="1" x14ac:dyDescent="0.15">
      <c r="B59" s="127"/>
      <c r="C59" s="1215" t="s">
        <v>597</v>
      </c>
      <c r="D59" s="1216"/>
      <c r="E59" s="1217"/>
      <c r="F59" s="128">
        <v>143</v>
      </c>
      <c r="G59" s="128">
        <v>143</v>
      </c>
      <c r="H59" s="129">
        <v>143</v>
      </c>
    </row>
    <row r="60" spans="2:8" ht="45.75" customHeight="1" x14ac:dyDescent="0.15">
      <c r="B60" s="127"/>
      <c r="C60" s="1215" t="s">
        <v>598</v>
      </c>
      <c r="D60" s="1216"/>
      <c r="E60" s="1217"/>
      <c r="F60" s="128">
        <v>116</v>
      </c>
      <c r="G60" s="128">
        <v>116</v>
      </c>
      <c r="H60" s="129">
        <v>116</v>
      </c>
    </row>
    <row r="61" spans="2:8" ht="45.75" customHeight="1" x14ac:dyDescent="0.15">
      <c r="B61" s="127"/>
      <c r="C61" s="1215" t="s">
        <v>599</v>
      </c>
      <c r="D61" s="1216"/>
      <c r="E61" s="1217"/>
      <c r="F61" s="128">
        <v>62</v>
      </c>
      <c r="G61" s="128">
        <v>73</v>
      </c>
      <c r="H61" s="129">
        <v>89</v>
      </c>
    </row>
    <row r="62" spans="2:8" ht="45.75" customHeight="1" thickBot="1" x14ac:dyDescent="0.2">
      <c r="B62" s="130"/>
      <c r="C62" s="1218" t="s">
        <v>600</v>
      </c>
      <c r="D62" s="1219"/>
      <c r="E62" s="1220"/>
      <c r="F62" s="131">
        <v>70</v>
      </c>
      <c r="G62" s="131">
        <v>70</v>
      </c>
      <c r="H62" s="132">
        <v>70</v>
      </c>
    </row>
    <row r="63" spans="2:8" ht="52.5" customHeight="1" thickBot="1" x14ac:dyDescent="0.2">
      <c r="B63" s="133"/>
      <c r="C63" s="1221" t="s">
        <v>53</v>
      </c>
      <c r="D63" s="1221"/>
      <c r="E63" s="1222"/>
      <c r="F63" s="134">
        <v>1819</v>
      </c>
      <c r="G63" s="134">
        <v>2081</v>
      </c>
      <c r="H63" s="135">
        <v>2166</v>
      </c>
    </row>
    <row r="64" spans="2:8" x14ac:dyDescent="0.15"/>
  </sheetData>
  <sheetProtection algorithmName="SHA-512" hashValue="ACzJnsanMWjwpRdvERfMMUEyZGuK/40qM3+MvBpnls8b+u2Jq7dBAtlvubBIbyojdJK5DchdIdsGB6fRGA+tkw==" saltValue="oSsrPIPbwghdR9CkwCtc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B126-DD06-49B5-8EEA-8F3660E3FEC7}">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7" t="s">
        <v>611</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x14ac:dyDescent="0.15">
      <c r="B44" s="259"/>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x14ac:dyDescent="0.15">
      <c r="B45" s="259"/>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x14ac:dyDescent="0.15">
      <c r="B46" s="259"/>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x14ac:dyDescent="0.15">
      <c r="B47" s="259"/>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603</v>
      </c>
    </row>
    <row r="50" spans="1:109" x14ac:dyDescent="0.15">
      <c r="B50" s="259"/>
      <c r="G50" s="1229"/>
      <c r="H50" s="1229"/>
      <c r="I50" s="1229"/>
      <c r="J50" s="1229"/>
      <c r="K50" s="360"/>
      <c r="L50" s="360"/>
      <c r="M50" s="361"/>
      <c r="N50" s="361"/>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35" t="s">
        <v>562</v>
      </c>
      <c r="BQ50" s="1235"/>
      <c r="BR50" s="1235"/>
      <c r="BS50" s="1235"/>
      <c r="BT50" s="1235"/>
      <c r="BU50" s="1235"/>
      <c r="BV50" s="1235"/>
      <c r="BW50" s="1235"/>
      <c r="BX50" s="1235" t="s">
        <v>563</v>
      </c>
      <c r="BY50" s="1235"/>
      <c r="BZ50" s="1235"/>
      <c r="CA50" s="1235"/>
      <c r="CB50" s="1235"/>
      <c r="CC50" s="1235"/>
      <c r="CD50" s="1235"/>
      <c r="CE50" s="1235"/>
      <c r="CF50" s="1235" t="s">
        <v>564</v>
      </c>
      <c r="CG50" s="1235"/>
      <c r="CH50" s="1235"/>
      <c r="CI50" s="1235"/>
      <c r="CJ50" s="1235"/>
      <c r="CK50" s="1235"/>
      <c r="CL50" s="1235"/>
      <c r="CM50" s="1235"/>
      <c r="CN50" s="1235" t="s">
        <v>565</v>
      </c>
      <c r="CO50" s="1235"/>
      <c r="CP50" s="1235"/>
      <c r="CQ50" s="1235"/>
      <c r="CR50" s="1235"/>
      <c r="CS50" s="1235"/>
      <c r="CT50" s="1235"/>
      <c r="CU50" s="1235"/>
      <c r="CV50" s="1235" t="s">
        <v>566</v>
      </c>
      <c r="CW50" s="1235"/>
      <c r="CX50" s="1235"/>
      <c r="CY50" s="1235"/>
      <c r="CZ50" s="1235"/>
      <c r="DA50" s="1235"/>
      <c r="DB50" s="1235"/>
      <c r="DC50" s="1235"/>
    </row>
    <row r="51" spans="1:109" ht="13.5" customHeight="1" x14ac:dyDescent="0.15">
      <c r="B51" s="259"/>
      <c r="G51" s="1246"/>
      <c r="H51" s="1246"/>
      <c r="I51" s="1250"/>
      <c r="J51" s="1250"/>
      <c r="K51" s="1236"/>
      <c r="L51" s="1236"/>
      <c r="M51" s="1236"/>
      <c r="N51" s="1236"/>
      <c r="AM51" s="359"/>
      <c r="AN51" s="1234" t="s">
        <v>604</v>
      </c>
      <c r="AO51" s="1234"/>
      <c r="AP51" s="1234"/>
      <c r="AQ51" s="1234"/>
      <c r="AR51" s="1234"/>
      <c r="AS51" s="1234"/>
      <c r="AT51" s="1234"/>
      <c r="AU51" s="1234"/>
      <c r="AV51" s="1234"/>
      <c r="AW51" s="1234"/>
      <c r="AX51" s="1234"/>
      <c r="AY51" s="1234"/>
      <c r="AZ51" s="1234"/>
      <c r="BA51" s="1234"/>
      <c r="BB51" s="1234" t="s">
        <v>605</v>
      </c>
      <c r="BC51" s="1234"/>
      <c r="BD51" s="1234"/>
      <c r="BE51" s="1234"/>
      <c r="BF51" s="1234"/>
      <c r="BG51" s="1234"/>
      <c r="BH51" s="1234"/>
      <c r="BI51" s="1234"/>
      <c r="BJ51" s="1234"/>
      <c r="BK51" s="1234"/>
      <c r="BL51" s="1234"/>
      <c r="BM51" s="1234"/>
      <c r="BN51" s="1234"/>
      <c r="BO51" s="1234"/>
      <c r="BP51" s="1231">
        <v>0.2</v>
      </c>
      <c r="BQ51" s="1231"/>
      <c r="BR51" s="1231"/>
      <c r="BS51" s="1231"/>
      <c r="BT51" s="1231"/>
      <c r="BU51" s="1231"/>
      <c r="BV51" s="1231"/>
      <c r="BW51" s="1231"/>
      <c r="BX51" s="1231"/>
      <c r="BY51" s="1231"/>
      <c r="BZ51" s="1231"/>
      <c r="CA51" s="1231"/>
      <c r="CB51" s="1231"/>
      <c r="CC51" s="1231"/>
      <c r="CD51" s="1231"/>
      <c r="CE51" s="1231"/>
      <c r="CF51" s="1231">
        <v>18.3</v>
      </c>
      <c r="CG51" s="1231"/>
      <c r="CH51" s="1231"/>
      <c r="CI51" s="1231"/>
      <c r="CJ51" s="1231"/>
      <c r="CK51" s="1231"/>
      <c r="CL51" s="1231"/>
      <c r="CM51" s="1231"/>
      <c r="CN51" s="1231"/>
      <c r="CO51" s="1231"/>
      <c r="CP51" s="1231"/>
      <c r="CQ51" s="1231"/>
      <c r="CR51" s="1231"/>
      <c r="CS51" s="1231"/>
      <c r="CT51" s="1231"/>
      <c r="CU51" s="1231"/>
      <c r="CV51" s="1231">
        <v>1.8</v>
      </c>
      <c r="CW51" s="1231"/>
      <c r="CX51" s="1231"/>
      <c r="CY51" s="1231"/>
      <c r="CZ51" s="1231"/>
      <c r="DA51" s="1231"/>
      <c r="DB51" s="1231"/>
      <c r="DC51" s="1231"/>
    </row>
    <row r="52" spans="1:109" x14ac:dyDescent="0.15">
      <c r="B52" s="259"/>
      <c r="G52" s="1246"/>
      <c r="H52" s="1246"/>
      <c r="I52" s="1250"/>
      <c r="J52" s="1250"/>
      <c r="K52" s="1236"/>
      <c r="L52" s="1236"/>
      <c r="M52" s="1236"/>
      <c r="N52" s="1236"/>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358"/>
      <c r="B53" s="259"/>
      <c r="G53" s="1246"/>
      <c r="H53" s="1246"/>
      <c r="I53" s="1229"/>
      <c r="J53" s="1229"/>
      <c r="K53" s="1236"/>
      <c r="L53" s="1236"/>
      <c r="M53" s="1236"/>
      <c r="N53" s="1236"/>
      <c r="AM53" s="359"/>
      <c r="AN53" s="1234"/>
      <c r="AO53" s="1234"/>
      <c r="AP53" s="1234"/>
      <c r="AQ53" s="1234"/>
      <c r="AR53" s="1234"/>
      <c r="AS53" s="1234"/>
      <c r="AT53" s="1234"/>
      <c r="AU53" s="1234"/>
      <c r="AV53" s="1234"/>
      <c r="AW53" s="1234"/>
      <c r="AX53" s="1234"/>
      <c r="AY53" s="1234"/>
      <c r="AZ53" s="1234"/>
      <c r="BA53" s="1234"/>
      <c r="BB53" s="1234" t="s">
        <v>606</v>
      </c>
      <c r="BC53" s="1234"/>
      <c r="BD53" s="1234"/>
      <c r="BE53" s="1234"/>
      <c r="BF53" s="1234"/>
      <c r="BG53" s="1234"/>
      <c r="BH53" s="1234"/>
      <c r="BI53" s="1234"/>
      <c r="BJ53" s="1234"/>
      <c r="BK53" s="1234"/>
      <c r="BL53" s="1234"/>
      <c r="BM53" s="1234"/>
      <c r="BN53" s="1234"/>
      <c r="BO53" s="1234"/>
      <c r="BP53" s="1231">
        <v>58.8</v>
      </c>
      <c r="BQ53" s="1231"/>
      <c r="BR53" s="1231"/>
      <c r="BS53" s="1231"/>
      <c r="BT53" s="1231"/>
      <c r="BU53" s="1231"/>
      <c r="BV53" s="1231"/>
      <c r="BW53" s="1231"/>
      <c r="BX53" s="1231">
        <v>60.8</v>
      </c>
      <c r="BY53" s="1231"/>
      <c r="BZ53" s="1231"/>
      <c r="CA53" s="1231"/>
      <c r="CB53" s="1231"/>
      <c r="CC53" s="1231"/>
      <c r="CD53" s="1231"/>
      <c r="CE53" s="1231"/>
      <c r="CF53" s="1231">
        <v>62.2</v>
      </c>
      <c r="CG53" s="1231"/>
      <c r="CH53" s="1231"/>
      <c r="CI53" s="1231"/>
      <c r="CJ53" s="1231"/>
      <c r="CK53" s="1231"/>
      <c r="CL53" s="1231"/>
      <c r="CM53" s="1231"/>
      <c r="CN53" s="1231">
        <v>63.9</v>
      </c>
      <c r="CO53" s="1231"/>
      <c r="CP53" s="1231"/>
      <c r="CQ53" s="1231"/>
      <c r="CR53" s="1231"/>
      <c r="CS53" s="1231"/>
      <c r="CT53" s="1231"/>
      <c r="CU53" s="1231"/>
      <c r="CV53" s="1231">
        <v>65.099999999999994</v>
      </c>
      <c r="CW53" s="1231"/>
      <c r="CX53" s="1231"/>
      <c r="CY53" s="1231"/>
      <c r="CZ53" s="1231"/>
      <c r="DA53" s="1231"/>
      <c r="DB53" s="1231"/>
      <c r="DC53" s="1231"/>
    </row>
    <row r="54" spans="1:109" x14ac:dyDescent="0.15">
      <c r="A54" s="358"/>
      <c r="B54" s="259"/>
      <c r="G54" s="1246"/>
      <c r="H54" s="1246"/>
      <c r="I54" s="1229"/>
      <c r="J54" s="1229"/>
      <c r="K54" s="1236"/>
      <c r="L54" s="1236"/>
      <c r="M54" s="1236"/>
      <c r="N54" s="1236"/>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358"/>
      <c r="B55" s="259"/>
      <c r="G55" s="1229"/>
      <c r="H55" s="1229"/>
      <c r="I55" s="1229"/>
      <c r="J55" s="1229"/>
      <c r="K55" s="1236"/>
      <c r="L55" s="1236"/>
      <c r="M55" s="1236"/>
      <c r="N55" s="1236"/>
      <c r="AN55" s="1235" t="s">
        <v>607</v>
      </c>
      <c r="AO55" s="1235"/>
      <c r="AP55" s="1235"/>
      <c r="AQ55" s="1235"/>
      <c r="AR55" s="1235"/>
      <c r="AS55" s="1235"/>
      <c r="AT55" s="1235"/>
      <c r="AU55" s="1235"/>
      <c r="AV55" s="1235"/>
      <c r="AW55" s="1235"/>
      <c r="AX55" s="1235"/>
      <c r="AY55" s="1235"/>
      <c r="AZ55" s="1235"/>
      <c r="BA55" s="1235"/>
      <c r="BB55" s="1234" t="s">
        <v>605</v>
      </c>
      <c r="BC55" s="1234"/>
      <c r="BD55" s="1234"/>
      <c r="BE55" s="1234"/>
      <c r="BF55" s="1234"/>
      <c r="BG55" s="1234"/>
      <c r="BH55" s="1234"/>
      <c r="BI55" s="1234"/>
      <c r="BJ55" s="1234"/>
      <c r="BK55" s="1234"/>
      <c r="BL55" s="1234"/>
      <c r="BM55" s="1234"/>
      <c r="BN55" s="1234"/>
      <c r="BO55" s="1234"/>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358"/>
      <c r="B56" s="259"/>
      <c r="G56" s="1229"/>
      <c r="H56" s="1229"/>
      <c r="I56" s="1229"/>
      <c r="J56" s="1229"/>
      <c r="K56" s="1236"/>
      <c r="L56" s="1236"/>
      <c r="M56" s="1236"/>
      <c r="N56" s="1236"/>
      <c r="AN56" s="1235"/>
      <c r="AO56" s="1235"/>
      <c r="AP56" s="1235"/>
      <c r="AQ56" s="1235"/>
      <c r="AR56" s="1235"/>
      <c r="AS56" s="1235"/>
      <c r="AT56" s="1235"/>
      <c r="AU56" s="1235"/>
      <c r="AV56" s="1235"/>
      <c r="AW56" s="1235"/>
      <c r="AX56" s="1235"/>
      <c r="AY56" s="1235"/>
      <c r="AZ56" s="1235"/>
      <c r="BA56" s="1235"/>
      <c r="BB56" s="1234"/>
      <c r="BC56" s="1234"/>
      <c r="BD56" s="1234"/>
      <c r="BE56" s="1234"/>
      <c r="BF56" s="1234"/>
      <c r="BG56" s="1234"/>
      <c r="BH56" s="1234"/>
      <c r="BI56" s="1234"/>
      <c r="BJ56" s="1234"/>
      <c r="BK56" s="1234"/>
      <c r="BL56" s="1234"/>
      <c r="BM56" s="1234"/>
      <c r="BN56" s="1234"/>
      <c r="BO56" s="1234"/>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358" customFormat="1" x14ac:dyDescent="0.15">
      <c r="B57" s="362"/>
      <c r="G57" s="1229"/>
      <c r="H57" s="1229"/>
      <c r="I57" s="1232"/>
      <c r="J57" s="1232"/>
      <c r="K57" s="1236"/>
      <c r="L57" s="1236"/>
      <c r="M57" s="1236"/>
      <c r="N57" s="1236"/>
      <c r="AM57" s="255"/>
      <c r="AN57" s="1235"/>
      <c r="AO57" s="1235"/>
      <c r="AP57" s="1235"/>
      <c r="AQ57" s="1235"/>
      <c r="AR57" s="1235"/>
      <c r="AS57" s="1235"/>
      <c r="AT57" s="1235"/>
      <c r="AU57" s="1235"/>
      <c r="AV57" s="1235"/>
      <c r="AW57" s="1235"/>
      <c r="AX57" s="1235"/>
      <c r="AY57" s="1235"/>
      <c r="AZ57" s="1235"/>
      <c r="BA57" s="1235"/>
      <c r="BB57" s="1234" t="s">
        <v>606</v>
      </c>
      <c r="BC57" s="1234"/>
      <c r="BD57" s="1234"/>
      <c r="BE57" s="1234"/>
      <c r="BF57" s="1234"/>
      <c r="BG57" s="1234"/>
      <c r="BH57" s="1234"/>
      <c r="BI57" s="1234"/>
      <c r="BJ57" s="1234"/>
      <c r="BK57" s="1234"/>
      <c r="BL57" s="1234"/>
      <c r="BM57" s="1234"/>
      <c r="BN57" s="1234"/>
      <c r="BO57" s="1234"/>
      <c r="BP57" s="1231">
        <v>61.8</v>
      </c>
      <c r="BQ57" s="1231"/>
      <c r="BR57" s="1231"/>
      <c r="BS57" s="1231"/>
      <c r="BT57" s="1231"/>
      <c r="BU57" s="1231"/>
      <c r="BV57" s="1231"/>
      <c r="BW57" s="1231"/>
      <c r="BX57" s="1231">
        <v>63.1</v>
      </c>
      <c r="BY57" s="1231"/>
      <c r="BZ57" s="1231"/>
      <c r="CA57" s="1231"/>
      <c r="CB57" s="1231"/>
      <c r="CC57" s="1231"/>
      <c r="CD57" s="1231"/>
      <c r="CE57" s="1231"/>
      <c r="CF57" s="1231">
        <v>62.2</v>
      </c>
      <c r="CG57" s="1231"/>
      <c r="CH57" s="1231"/>
      <c r="CI57" s="1231"/>
      <c r="CJ57" s="1231"/>
      <c r="CK57" s="1231"/>
      <c r="CL57" s="1231"/>
      <c r="CM57" s="1231"/>
      <c r="CN57" s="1231">
        <v>60.9</v>
      </c>
      <c r="CO57" s="1231"/>
      <c r="CP57" s="1231"/>
      <c r="CQ57" s="1231"/>
      <c r="CR57" s="1231"/>
      <c r="CS57" s="1231"/>
      <c r="CT57" s="1231"/>
      <c r="CU57" s="1231"/>
      <c r="CV57" s="1231">
        <v>62.3</v>
      </c>
      <c r="CW57" s="1231"/>
      <c r="CX57" s="1231"/>
      <c r="CY57" s="1231"/>
      <c r="CZ57" s="1231"/>
      <c r="DA57" s="1231"/>
      <c r="DB57" s="1231"/>
      <c r="DC57" s="1231"/>
      <c r="DD57" s="363"/>
      <c r="DE57" s="362"/>
    </row>
    <row r="58" spans="1:109" s="358" customFormat="1" x14ac:dyDescent="0.15">
      <c r="A58" s="255"/>
      <c r="B58" s="362"/>
      <c r="G58" s="1229"/>
      <c r="H58" s="1229"/>
      <c r="I58" s="1232"/>
      <c r="J58" s="1232"/>
      <c r="K58" s="1236"/>
      <c r="L58" s="1236"/>
      <c r="M58" s="1236"/>
      <c r="N58" s="1236"/>
      <c r="AM58" s="255"/>
      <c r="AN58" s="1235"/>
      <c r="AO58" s="1235"/>
      <c r="AP58" s="1235"/>
      <c r="AQ58" s="1235"/>
      <c r="AR58" s="1235"/>
      <c r="AS58" s="1235"/>
      <c r="AT58" s="1235"/>
      <c r="AU58" s="1235"/>
      <c r="AV58" s="1235"/>
      <c r="AW58" s="1235"/>
      <c r="AX58" s="1235"/>
      <c r="AY58" s="1235"/>
      <c r="AZ58" s="1235"/>
      <c r="BA58" s="1235"/>
      <c r="BB58" s="1234"/>
      <c r="BC58" s="1234"/>
      <c r="BD58" s="1234"/>
      <c r="BE58" s="1234"/>
      <c r="BF58" s="1234"/>
      <c r="BG58" s="1234"/>
      <c r="BH58" s="1234"/>
      <c r="BI58" s="1234"/>
      <c r="BJ58" s="1234"/>
      <c r="BK58" s="1234"/>
      <c r="BL58" s="1234"/>
      <c r="BM58" s="1234"/>
      <c r="BN58" s="1234"/>
      <c r="BO58" s="1234"/>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608</v>
      </c>
    </row>
    <row r="64" spans="1:109" x14ac:dyDescent="0.15">
      <c r="B64" s="259"/>
      <c r="G64" s="357"/>
      <c r="I64" s="369"/>
      <c r="J64" s="369"/>
      <c r="K64" s="369"/>
      <c r="L64" s="369"/>
      <c r="M64" s="369"/>
      <c r="N64" s="370"/>
      <c r="AM64" s="357"/>
      <c r="AN64" s="357" t="s">
        <v>602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7" t="s">
        <v>610</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x14ac:dyDescent="0.15">
      <c r="B66" s="259"/>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x14ac:dyDescent="0.15">
      <c r="B67" s="259"/>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x14ac:dyDescent="0.15">
      <c r="B68" s="259"/>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x14ac:dyDescent="0.15">
      <c r="B69" s="259"/>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603</v>
      </c>
    </row>
    <row r="72" spans="2:107" x14ac:dyDescent="0.15">
      <c r="B72" s="259"/>
      <c r="G72" s="1229"/>
      <c r="H72" s="1229"/>
      <c r="I72" s="1229"/>
      <c r="J72" s="1229"/>
      <c r="K72" s="360"/>
      <c r="L72" s="360"/>
      <c r="M72" s="361"/>
      <c r="N72" s="361"/>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35" t="s">
        <v>562</v>
      </c>
      <c r="BQ72" s="1235"/>
      <c r="BR72" s="1235"/>
      <c r="BS72" s="1235"/>
      <c r="BT72" s="1235"/>
      <c r="BU72" s="1235"/>
      <c r="BV72" s="1235"/>
      <c r="BW72" s="1235"/>
      <c r="BX72" s="1235" t="s">
        <v>563</v>
      </c>
      <c r="BY72" s="1235"/>
      <c r="BZ72" s="1235"/>
      <c r="CA72" s="1235"/>
      <c r="CB72" s="1235"/>
      <c r="CC72" s="1235"/>
      <c r="CD72" s="1235"/>
      <c r="CE72" s="1235"/>
      <c r="CF72" s="1235" t="s">
        <v>564</v>
      </c>
      <c r="CG72" s="1235"/>
      <c r="CH72" s="1235"/>
      <c r="CI72" s="1235"/>
      <c r="CJ72" s="1235"/>
      <c r="CK72" s="1235"/>
      <c r="CL72" s="1235"/>
      <c r="CM72" s="1235"/>
      <c r="CN72" s="1235" t="s">
        <v>565</v>
      </c>
      <c r="CO72" s="1235"/>
      <c r="CP72" s="1235"/>
      <c r="CQ72" s="1235"/>
      <c r="CR72" s="1235"/>
      <c r="CS72" s="1235"/>
      <c r="CT72" s="1235"/>
      <c r="CU72" s="1235"/>
      <c r="CV72" s="1235" t="s">
        <v>566</v>
      </c>
      <c r="CW72" s="1235"/>
      <c r="CX72" s="1235"/>
      <c r="CY72" s="1235"/>
      <c r="CZ72" s="1235"/>
      <c r="DA72" s="1235"/>
      <c r="DB72" s="1235"/>
      <c r="DC72" s="1235"/>
    </row>
    <row r="73" spans="2:107" x14ac:dyDescent="0.15">
      <c r="B73" s="259"/>
      <c r="G73" s="1246"/>
      <c r="H73" s="1246"/>
      <c r="I73" s="1246"/>
      <c r="J73" s="1246"/>
      <c r="K73" s="1230"/>
      <c r="L73" s="1230"/>
      <c r="M73" s="1230"/>
      <c r="N73" s="1230"/>
      <c r="AM73" s="359"/>
      <c r="AN73" s="1234" t="s">
        <v>604</v>
      </c>
      <c r="AO73" s="1234"/>
      <c r="AP73" s="1234"/>
      <c r="AQ73" s="1234"/>
      <c r="AR73" s="1234"/>
      <c r="AS73" s="1234"/>
      <c r="AT73" s="1234"/>
      <c r="AU73" s="1234"/>
      <c r="AV73" s="1234"/>
      <c r="AW73" s="1234"/>
      <c r="AX73" s="1234"/>
      <c r="AY73" s="1234"/>
      <c r="AZ73" s="1234"/>
      <c r="BA73" s="1234"/>
      <c r="BB73" s="1234" t="s">
        <v>605</v>
      </c>
      <c r="BC73" s="1234"/>
      <c r="BD73" s="1234"/>
      <c r="BE73" s="1234"/>
      <c r="BF73" s="1234"/>
      <c r="BG73" s="1234"/>
      <c r="BH73" s="1234"/>
      <c r="BI73" s="1234"/>
      <c r="BJ73" s="1234"/>
      <c r="BK73" s="1234"/>
      <c r="BL73" s="1234"/>
      <c r="BM73" s="1234"/>
      <c r="BN73" s="1234"/>
      <c r="BO73" s="1234"/>
      <c r="BP73" s="1231">
        <v>0.2</v>
      </c>
      <c r="BQ73" s="1231"/>
      <c r="BR73" s="1231"/>
      <c r="BS73" s="1231"/>
      <c r="BT73" s="1231"/>
      <c r="BU73" s="1231"/>
      <c r="BV73" s="1231"/>
      <c r="BW73" s="1231"/>
      <c r="BX73" s="1231"/>
      <c r="BY73" s="1231"/>
      <c r="BZ73" s="1231"/>
      <c r="CA73" s="1231"/>
      <c r="CB73" s="1231"/>
      <c r="CC73" s="1231"/>
      <c r="CD73" s="1231"/>
      <c r="CE73" s="1231"/>
      <c r="CF73" s="1231">
        <v>18.3</v>
      </c>
      <c r="CG73" s="1231"/>
      <c r="CH73" s="1231"/>
      <c r="CI73" s="1231"/>
      <c r="CJ73" s="1231"/>
      <c r="CK73" s="1231"/>
      <c r="CL73" s="1231"/>
      <c r="CM73" s="1231"/>
      <c r="CN73" s="1231"/>
      <c r="CO73" s="1231"/>
      <c r="CP73" s="1231"/>
      <c r="CQ73" s="1231"/>
      <c r="CR73" s="1231"/>
      <c r="CS73" s="1231"/>
      <c r="CT73" s="1231"/>
      <c r="CU73" s="1231"/>
      <c r="CV73" s="1231">
        <v>1.8</v>
      </c>
      <c r="CW73" s="1231"/>
      <c r="CX73" s="1231"/>
      <c r="CY73" s="1231"/>
      <c r="CZ73" s="1231"/>
      <c r="DA73" s="1231"/>
      <c r="DB73" s="1231"/>
      <c r="DC73" s="1231"/>
    </row>
    <row r="74" spans="2:107" x14ac:dyDescent="0.15">
      <c r="B74" s="259"/>
      <c r="G74" s="1246"/>
      <c r="H74" s="1246"/>
      <c r="I74" s="1246"/>
      <c r="J74" s="1246"/>
      <c r="K74" s="1230"/>
      <c r="L74" s="1230"/>
      <c r="M74" s="1230"/>
      <c r="N74" s="1230"/>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46"/>
      <c r="H75" s="1246"/>
      <c r="I75" s="1229"/>
      <c r="J75" s="1229"/>
      <c r="K75" s="1236"/>
      <c r="L75" s="1236"/>
      <c r="M75" s="1236"/>
      <c r="N75" s="1236"/>
      <c r="AM75" s="359"/>
      <c r="AN75" s="1234"/>
      <c r="AO75" s="1234"/>
      <c r="AP75" s="1234"/>
      <c r="AQ75" s="1234"/>
      <c r="AR75" s="1234"/>
      <c r="AS75" s="1234"/>
      <c r="AT75" s="1234"/>
      <c r="AU75" s="1234"/>
      <c r="AV75" s="1234"/>
      <c r="AW75" s="1234"/>
      <c r="AX75" s="1234"/>
      <c r="AY75" s="1234"/>
      <c r="AZ75" s="1234"/>
      <c r="BA75" s="1234"/>
      <c r="BB75" s="1234" t="s">
        <v>609</v>
      </c>
      <c r="BC75" s="1234"/>
      <c r="BD75" s="1234"/>
      <c r="BE75" s="1234"/>
      <c r="BF75" s="1234"/>
      <c r="BG75" s="1234"/>
      <c r="BH75" s="1234"/>
      <c r="BI75" s="1234"/>
      <c r="BJ75" s="1234"/>
      <c r="BK75" s="1234"/>
      <c r="BL75" s="1234"/>
      <c r="BM75" s="1234"/>
      <c r="BN75" s="1234"/>
      <c r="BO75" s="1234"/>
      <c r="BP75" s="1231">
        <v>6.7</v>
      </c>
      <c r="BQ75" s="1231"/>
      <c r="BR75" s="1231"/>
      <c r="BS75" s="1231"/>
      <c r="BT75" s="1231"/>
      <c r="BU75" s="1231"/>
      <c r="BV75" s="1231"/>
      <c r="BW75" s="1231"/>
      <c r="BX75" s="1231">
        <v>6.8</v>
      </c>
      <c r="BY75" s="1231"/>
      <c r="BZ75" s="1231"/>
      <c r="CA75" s="1231"/>
      <c r="CB75" s="1231"/>
      <c r="CC75" s="1231"/>
      <c r="CD75" s="1231"/>
      <c r="CE75" s="1231"/>
      <c r="CF75" s="1231">
        <v>6.8</v>
      </c>
      <c r="CG75" s="1231"/>
      <c r="CH75" s="1231"/>
      <c r="CI75" s="1231"/>
      <c r="CJ75" s="1231"/>
      <c r="CK75" s="1231"/>
      <c r="CL75" s="1231"/>
      <c r="CM75" s="1231"/>
      <c r="CN75" s="1231">
        <v>7.2</v>
      </c>
      <c r="CO75" s="1231"/>
      <c r="CP75" s="1231"/>
      <c r="CQ75" s="1231"/>
      <c r="CR75" s="1231"/>
      <c r="CS75" s="1231"/>
      <c r="CT75" s="1231"/>
      <c r="CU75" s="1231"/>
      <c r="CV75" s="1231">
        <v>7.9</v>
      </c>
      <c r="CW75" s="1231"/>
      <c r="CX75" s="1231"/>
      <c r="CY75" s="1231"/>
      <c r="CZ75" s="1231"/>
      <c r="DA75" s="1231"/>
      <c r="DB75" s="1231"/>
      <c r="DC75" s="1231"/>
    </row>
    <row r="76" spans="2:107" x14ac:dyDescent="0.15">
      <c r="B76" s="259"/>
      <c r="G76" s="1246"/>
      <c r="H76" s="1246"/>
      <c r="I76" s="1229"/>
      <c r="J76" s="1229"/>
      <c r="K76" s="1236"/>
      <c r="L76" s="1236"/>
      <c r="M76" s="1236"/>
      <c r="N76" s="1236"/>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9"/>
      <c r="H77" s="1229"/>
      <c r="I77" s="1229"/>
      <c r="J77" s="1229"/>
      <c r="K77" s="1230"/>
      <c r="L77" s="1230"/>
      <c r="M77" s="1230"/>
      <c r="N77" s="1230"/>
      <c r="AN77" s="1235" t="s">
        <v>607</v>
      </c>
      <c r="AO77" s="1235"/>
      <c r="AP77" s="1235"/>
      <c r="AQ77" s="1235"/>
      <c r="AR77" s="1235"/>
      <c r="AS77" s="1235"/>
      <c r="AT77" s="1235"/>
      <c r="AU77" s="1235"/>
      <c r="AV77" s="1235"/>
      <c r="AW77" s="1235"/>
      <c r="AX77" s="1235"/>
      <c r="AY77" s="1235"/>
      <c r="AZ77" s="1235"/>
      <c r="BA77" s="1235"/>
      <c r="BB77" s="1234" t="s">
        <v>605</v>
      </c>
      <c r="BC77" s="1234"/>
      <c r="BD77" s="1234"/>
      <c r="BE77" s="1234"/>
      <c r="BF77" s="1234"/>
      <c r="BG77" s="1234"/>
      <c r="BH77" s="1234"/>
      <c r="BI77" s="1234"/>
      <c r="BJ77" s="1234"/>
      <c r="BK77" s="1234"/>
      <c r="BL77" s="1234"/>
      <c r="BM77" s="1234"/>
      <c r="BN77" s="1234"/>
      <c r="BO77" s="1234"/>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9"/>
      <c r="H78" s="1229"/>
      <c r="I78" s="1229"/>
      <c r="J78" s="1229"/>
      <c r="K78" s="1230"/>
      <c r="L78" s="1230"/>
      <c r="M78" s="1230"/>
      <c r="N78" s="1230"/>
      <c r="AN78" s="1235"/>
      <c r="AO78" s="1235"/>
      <c r="AP78" s="1235"/>
      <c r="AQ78" s="1235"/>
      <c r="AR78" s="1235"/>
      <c r="AS78" s="1235"/>
      <c r="AT78" s="1235"/>
      <c r="AU78" s="1235"/>
      <c r="AV78" s="1235"/>
      <c r="AW78" s="1235"/>
      <c r="AX78" s="1235"/>
      <c r="AY78" s="1235"/>
      <c r="AZ78" s="1235"/>
      <c r="BA78" s="1235"/>
      <c r="BB78" s="1234"/>
      <c r="BC78" s="1234"/>
      <c r="BD78" s="1234"/>
      <c r="BE78" s="1234"/>
      <c r="BF78" s="1234"/>
      <c r="BG78" s="1234"/>
      <c r="BH78" s="1234"/>
      <c r="BI78" s="1234"/>
      <c r="BJ78" s="1234"/>
      <c r="BK78" s="1234"/>
      <c r="BL78" s="1234"/>
      <c r="BM78" s="1234"/>
      <c r="BN78" s="1234"/>
      <c r="BO78" s="1234"/>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9"/>
      <c r="H79" s="1229"/>
      <c r="I79" s="1232"/>
      <c r="J79" s="1232"/>
      <c r="K79" s="1233"/>
      <c r="L79" s="1233"/>
      <c r="M79" s="1233"/>
      <c r="N79" s="1233"/>
      <c r="AN79" s="1235"/>
      <c r="AO79" s="1235"/>
      <c r="AP79" s="1235"/>
      <c r="AQ79" s="1235"/>
      <c r="AR79" s="1235"/>
      <c r="AS79" s="1235"/>
      <c r="AT79" s="1235"/>
      <c r="AU79" s="1235"/>
      <c r="AV79" s="1235"/>
      <c r="AW79" s="1235"/>
      <c r="AX79" s="1235"/>
      <c r="AY79" s="1235"/>
      <c r="AZ79" s="1235"/>
      <c r="BA79" s="1235"/>
      <c r="BB79" s="1234" t="s">
        <v>609</v>
      </c>
      <c r="BC79" s="1234"/>
      <c r="BD79" s="1234"/>
      <c r="BE79" s="1234"/>
      <c r="BF79" s="1234"/>
      <c r="BG79" s="1234"/>
      <c r="BH79" s="1234"/>
      <c r="BI79" s="1234"/>
      <c r="BJ79" s="1234"/>
      <c r="BK79" s="1234"/>
      <c r="BL79" s="1234"/>
      <c r="BM79" s="1234"/>
      <c r="BN79" s="1234"/>
      <c r="BO79" s="1234"/>
      <c r="BP79" s="1231">
        <v>5.3</v>
      </c>
      <c r="BQ79" s="1231"/>
      <c r="BR79" s="1231"/>
      <c r="BS79" s="1231"/>
      <c r="BT79" s="1231"/>
      <c r="BU79" s="1231"/>
      <c r="BV79" s="1231"/>
      <c r="BW79" s="1231"/>
      <c r="BX79" s="1231">
        <v>5.8</v>
      </c>
      <c r="BY79" s="1231"/>
      <c r="BZ79" s="1231"/>
      <c r="CA79" s="1231"/>
      <c r="CB79" s="1231"/>
      <c r="CC79" s="1231"/>
      <c r="CD79" s="1231"/>
      <c r="CE79" s="1231"/>
      <c r="CF79" s="1231">
        <v>5.8</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x14ac:dyDescent="0.15">
      <c r="B80" s="259"/>
      <c r="G80" s="1229"/>
      <c r="H80" s="1229"/>
      <c r="I80" s="1232"/>
      <c r="J80" s="1232"/>
      <c r="K80" s="1233"/>
      <c r="L80" s="1233"/>
      <c r="M80" s="1233"/>
      <c r="N80" s="1233"/>
      <c r="AN80" s="1235"/>
      <c r="AO80" s="1235"/>
      <c r="AP80" s="1235"/>
      <c r="AQ80" s="1235"/>
      <c r="AR80" s="1235"/>
      <c r="AS80" s="1235"/>
      <c r="AT80" s="1235"/>
      <c r="AU80" s="1235"/>
      <c r="AV80" s="1235"/>
      <c r="AW80" s="1235"/>
      <c r="AX80" s="1235"/>
      <c r="AY80" s="1235"/>
      <c r="AZ80" s="1235"/>
      <c r="BA80" s="1235"/>
      <c r="BB80" s="1234"/>
      <c r="BC80" s="1234"/>
      <c r="BD80" s="1234"/>
      <c r="BE80" s="1234"/>
      <c r="BF80" s="1234"/>
      <c r="BG80" s="1234"/>
      <c r="BH80" s="1234"/>
      <c r="BI80" s="1234"/>
      <c r="BJ80" s="1234"/>
      <c r="BK80" s="1234"/>
      <c r="BL80" s="1234"/>
      <c r="BM80" s="1234"/>
      <c r="BN80" s="1234"/>
      <c r="BO80" s="1234"/>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jn+7LCVSzZzS6kJbhueXB9UA1fscFm5mz89TF8j8fCu59HWWanHVzK9hhQkV4HnpxvdKr6tk674BTMfkCfFZNA==" saltValue="XM1jMs3WwZJcg91O1KI+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AA49-778B-4EDE-B248-3C19E1B64ED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509</v>
      </c>
    </row>
  </sheetData>
  <sheetProtection algorithmName="SHA-512" hashValue="vp0I/wWad62dkoeBAC8Qb7Cp6bo190bRapqyCJU0qVv6+HiMa7YJ6idAVk+r5hO/w+KxCWqieOFvj2zAJmY8Bw==" saltValue="t175msyipRfU1ll1st6f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BD77-3973-474C-8286-1F5763C6DDB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509</v>
      </c>
    </row>
  </sheetData>
  <sheetProtection algorithmName="SHA-512" hashValue="YNfa6vCU5dapwhSUXHvJ5xv78T4jiixYpj8FSUBkN2n6yS2uaiYtLnHbj3NS4qJFjYk3A08eF8lsevvNSiIm6A==" saltValue="d5+edyP9Z75nxAnHNq35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559</v>
      </c>
      <c r="G2" s="149"/>
      <c r="H2" s="150"/>
    </row>
    <row r="3" spans="1:8" x14ac:dyDescent="0.15">
      <c r="A3" s="146" t="s">
        <v>552</v>
      </c>
      <c r="B3" s="151"/>
      <c r="C3" s="152"/>
      <c r="D3" s="153">
        <v>188652</v>
      </c>
      <c r="E3" s="154"/>
      <c r="F3" s="155">
        <v>228215</v>
      </c>
      <c r="G3" s="156"/>
      <c r="H3" s="157"/>
    </row>
    <row r="4" spans="1:8" x14ac:dyDescent="0.15">
      <c r="A4" s="158"/>
      <c r="B4" s="159"/>
      <c r="C4" s="160"/>
      <c r="D4" s="161">
        <v>117334</v>
      </c>
      <c r="E4" s="162"/>
      <c r="F4" s="163">
        <v>117571</v>
      </c>
      <c r="G4" s="164"/>
      <c r="H4" s="165"/>
    </row>
    <row r="5" spans="1:8" x14ac:dyDescent="0.15">
      <c r="A5" s="146" t="s">
        <v>554</v>
      </c>
      <c r="B5" s="151"/>
      <c r="C5" s="152"/>
      <c r="D5" s="153">
        <v>184433</v>
      </c>
      <c r="E5" s="154"/>
      <c r="F5" s="155">
        <v>264232</v>
      </c>
      <c r="G5" s="156"/>
      <c r="H5" s="157"/>
    </row>
    <row r="6" spans="1:8" x14ac:dyDescent="0.15">
      <c r="A6" s="158"/>
      <c r="B6" s="159"/>
      <c r="C6" s="160"/>
      <c r="D6" s="161">
        <v>68231</v>
      </c>
      <c r="E6" s="162"/>
      <c r="F6" s="163">
        <v>133959</v>
      </c>
      <c r="G6" s="164"/>
      <c r="H6" s="165"/>
    </row>
    <row r="7" spans="1:8" x14ac:dyDescent="0.15">
      <c r="A7" s="146" t="s">
        <v>555</v>
      </c>
      <c r="B7" s="151"/>
      <c r="C7" s="152"/>
      <c r="D7" s="153">
        <v>206060</v>
      </c>
      <c r="E7" s="154"/>
      <c r="F7" s="155">
        <v>263613</v>
      </c>
      <c r="G7" s="156"/>
      <c r="H7" s="157"/>
    </row>
    <row r="8" spans="1:8" x14ac:dyDescent="0.15">
      <c r="A8" s="158"/>
      <c r="B8" s="159"/>
      <c r="C8" s="160"/>
      <c r="D8" s="161">
        <v>95830</v>
      </c>
      <c r="E8" s="162"/>
      <c r="F8" s="163">
        <v>128823</v>
      </c>
      <c r="G8" s="164"/>
      <c r="H8" s="165"/>
    </row>
    <row r="9" spans="1:8" x14ac:dyDescent="0.15">
      <c r="A9" s="146" t="s">
        <v>556</v>
      </c>
      <c r="B9" s="151"/>
      <c r="C9" s="152"/>
      <c r="D9" s="153">
        <v>175418</v>
      </c>
      <c r="E9" s="154"/>
      <c r="F9" s="155">
        <v>362690</v>
      </c>
      <c r="G9" s="156"/>
      <c r="H9" s="157"/>
    </row>
    <row r="10" spans="1:8" x14ac:dyDescent="0.15">
      <c r="A10" s="158"/>
      <c r="B10" s="159"/>
      <c r="C10" s="160"/>
      <c r="D10" s="161">
        <v>103304</v>
      </c>
      <c r="E10" s="162"/>
      <c r="F10" s="163">
        <v>172580</v>
      </c>
      <c r="G10" s="164"/>
      <c r="H10" s="165"/>
    </row>
    <row r="11" spans="1:8" x14ac:dyDescent="0.15">
      <c r="A11" s="146" t="s">
        <v>557</v>
      </c>
      <c r="B11" s="151"/>
      <c r="C11" s="152"/>
      <c r="D11" s="153">
        <v>160373</v>
      </c>
      <c r="E11" s="154"/>
      <c r="F11" s="155">
        <v>296093</v>
      </c>
      <c r="G11" s="156"/>
      <c r="H11" s="157"/>
    </row>
    <row r="12" spans="1:8" x14ac:dyDescent="0.15">
      <c r="A12" s="158"/>
      <c r="B12" s="159"/>
      <c r="C12" s="166"/>
      <c r="D12" s="161">
        <v>109715</v>
      </c>
      <c r="E12" s="162"/>
      <c r="F12" s="163">
        <v>140545</v>
      </c>
      <c r="G12" s="164"/>
      <c r="H12" s="165"/>
    </row>
    <row r="13" spans="1:8" x14ac:dyDescent="0.15">
      <c r="A13" s="146"/>
      <c r="B13" s="151"/>
      <c r="C13" s="152"/>
      <c r="D13" s="153">
        <v>182987</v>
      </c>
      <c r="E13" s="154"/>
      <c r="F13" s="155">
        <v>282969</v>
      </c>
      <c r="G13" s="167"/>
      <c r="H13" s="157"/>
    </row>
    <row r="14" spans="1:8" x14ac:dyDescent="0.15">
      <c r="A14" s="158"/>
      <c r="B14" s="159"/>
      <c r="C14" s="160"/>
      <c r="D14" s="161">
        <v>98883</v>
      </c>
      <c r="E14" s="162"/>
      <c r="F14" s="163">
        <v>138696</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7.39</v>
      </c>
      <c r="C19" s="168">
        <f>ROUND(VALUE(SUBSTITUTE(実質収支比率等に係る経年分析!G$48,"▲","-")),2)</f>
        <v>9.8000000000000007</v>
      </c>
      <c r="D19" s="168">
        <f>ROUND(VALUE(SUBSTITUTE(実質収支比率等に係る経年分析!H$48,"▲","-")),2)</f>
        <v>11.99</v>
      </c>
      <c r="E19" s="168">
        <f>ROUND(VALUE(SUBSTITUTE(実質収支比率等に係る経年分析!I$48,"▲","-")),2)</f>
        <v>9.23</v>
      </c>
      <c r="F19" s="168">
        <f>ROUND(VALUE(SUBSTITUTE(実質収支比率等に係る経年分析!J$48,"▲","-")),2)</f>
        <v>11.46</v>
      </c>
    </row>
    <row r="20" spans="1:11" x14ac:dyDescent="0.15">
      <c r="A20" s="168" t="s">
        <v>57</v>
      </c>
      <c r="B20" s="168">
        <f>ROUND(VALUE(SUBSTITUTE(実質収支比率等に係る経年分析!F$47,"▲","-")),2)</f>
        <v>55.67</v>
      </c>
      <c r="C20" s="168">
        <f>ROUND(VALUE(SUBSTITUTE(実質収支比率等に係る経年分析!G$47,"▲","-")),2)</f>
        <v>50.26</v>
      </c>
      <c r="D20" s="168">
        <f>ROUND(VALUE(SUBSTITUTE(実質収支比率等に係る経年分析!H$47,"▲","-")),2)</f>
        <v>45.54</v>
      </c>
      <c r="E20" s="168">
        <f>ROUND(VALUE(SUBSTITUTE(実質収支比率等に係る経年分析!I$47,"▲","-")),2)</f>
        <v>51.52</v>
      </c>
      <c r="F20" s="168">
        <f>ROUND(VALUE(SUBSTITUTE(実質収支比率等に係る経年分析!J$47,"▲","-")),2)</f>
        <v>54.77</v>
      </c>
    </row>
    <row r="21" spans="1:11" x14ac:dyDescent="0.15">
      <c r="A21" s="168" t="s">
        <v>58</v>
      </c>
      <c r="B21" s="168">
        <f>IF(ISNUMBER(VALUE(SUBSTITUTE(実質収支比率等に係る経年分析!F$49,"▲","-"))),ROUND(VALUE(SUBSTITUTE(実質収支比率等に係る経年分析!F$49,"▲","-")),2),NA())</f>
        <v>-2.86</v>
      </c>
      <c r="C21" s="168">
        <f>IF(ISNUMBER(VALUE(SUBSTITUTE(実質収支比率等に係る経年分析!G$49,"▲","-"))),ROUND(VALUE(SUBSTITUTE(実質収支比率等に係る経年分析!G$49,"▲","-")),2),NA())</f>
        <v>-3.08</v>
      </c>
      <c r="D21" s="168">
        <f>IF(ISNUMBER(VALUE(SUBSTITUTE(実質収支比率等に係る経年分析!H$49,"▲","-"))),ROUND(VALUE(SUBSTITUTE(実質収支比率等に係る経年分析!H$49,"▲","-")),2),NA())</f>
        <v>0.03</v>
      </c>
      <c r="E21" s="168">
        <f>IF(ISNUMBER(VALUE(SUBSTITUTE(実質収支比率等に係る経年分析!I$49,"▲","-"))),ROUND(VALUE(SUBSTITUTE(実質収支比率等に係る経年分析!I$49,"▲","-")),2),NA())</f>
        <v>8.11</v>
      </c>
      <c r="F21" s="168">
        <f>IF(ISNUMBER(VALUE(SUBSTITUTE(実質収支比率等に係る経年分析!J$49,"▲","-"))),ROUND(VALUE(SUBSTITUTE(実質収支比率等に係る経年分析!J$49,"▲","-")),2),NA())</f>
        <v>4.51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簡易水道事業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住宅新築資金等貸付事業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索道事業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15">
      <c r="A33" s="169" t="str">
        <f>IF(連結実質赤字比率に係る赤字・黒字の構成分析!C$37="",NA(),連結実質赤字比率に係る赤字・黒字の構成分析!C$37)</f>
        <v>国民健康保険事業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0.78</v>
      </c>
    </row>
    <row r="34" spans="1:16" x14ac:dyDescent="0.15">
      <c r="A34" s="169" t="str">
        <f>IF(連結実質赤字比率に係る赤字・黒字の構成分析!C$36="",NA(),連結実質赤字比率に係る赤字・黒字の構成分析!C$36)</f>
        <v>赤松団地造成事業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15">
      <c r="A35" s="169" t="str">
        <f>IF(連結実質赤字比率に係る赤字・黒字の構成分析!C$35="",NA(),連結実質赤字比率に係る赤字・黒字の構成分析!C$35)</f>
        <v>介護保険事業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2.1800000000000002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9.8000000000000007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11.46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355</v>
      </c>
      <c r="E42" s="170"/>
      <c r="F42" s="170"/>
      <c r="G42" s="170">
        <f>'実質公債費比率（分子）の構造'!L$52</f>
        <v>372</v>
      </c>
      <c r="H42" s="170"/>
      <c r="I42" s="170"/>
      <c r="J42" s="170">
        <f>'実質公債費比率（分子）の構造'!M$52</f>
        <v>357</v>
      </c>
      <c r="K42" s="170"/>
      <c r="L42" s="170"/>
      <c r="M42" s="170">
        <f>'実質公債費比率（分子）の構造'!N$52</f>
        <v>378</v>
      </c>
      <c r="N42" s="170"/>
      <c r="O42" s="170"/>
      <c r="P42" s="170">
        <f>'実質公債費比率（分子）の構造'!O$52</f>
        <v>408</v>
      </c>
    </row>
    <row r="43" spans="1:16" x14ac:dyDescent="0.15">
      <c r="A43" s="170" t="s">
        <v>66</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4</v>
      </c>
      <c r="C45" s="170"/>
      <c r="D45" s="170"/>
      <c r="E45" s="170">
        <f>'実質公債費比率（分子）の構造'!L$49</f>
        <v>3</v>
      </c>
      <c r="F45" s="170"/>
      <c r="G45" s="170"/>
      <c r="H45" s="170">
        <f>'実質公債費比率（分子）の構造'!M$49</f>
        <v>3</v>
      </c>
      <c r="I45" s="170"/>
      <c r="J45" s="170"/>
      <c r="K45" s="170">
        <f>'実質公債費比率（分子）の構造'!N$49</f>
        <v>3</v>
      </c>
      <c r="L45" s="170"/>
      <c r="M45" s="170"/>
      <c r="N45" s="170">
        <f>'実質公債費比率（分子）の構造'!O$49</f>
        <v>4</v>
      </c>
      <c r="O45" s="170"/>
      <c r="P45" s="170"/>
    </row>
    <row r="46" spans="1:16" x14ac:dyDescent="0.15">
      <c r="A46" s="170" t="s">
        <v>69</v>
      </c>
      <c r="B46" s="170">
        <f>'実質公債費比率（分子）の構造'!K$48</f>
        <v>141</v>
      </c>
      <c r="C46" s="170"/>
      <c r="D46" s="170"/>
      <c r="E46" s="170">
        <f>'実質公債費比率（分子）の構造'!L$48</f>
        <v>140</v>
      </c>
      <c r="F46" s="170"/>
      <c r="G46" s="170"/>
      <c r="H46" s="170">
        <f>'実質公債費比率（分子）の構造'!M$48</f>
        <v>142</v>
      </c>
      <c r="I46" s="170"/>
      <c r="J46" s="170"/>
      <c r="K46" s="170">
        <f>'実質公債費比率（分子）の構造'!N$48</f>
        <v>149</v>
      </c>
      <c r="L46" s="170"/>
      <c r="M46" s="170"/>
      <c r="N46" s="170">
        <f>'実質公債費比率（分子）の構造'!O$48</f>
        <v>157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335</v>
      </c>
      <c r="C49" s="170"/>
      <c r="D49" s="170"/>
      <c r="E49" s="170">
        <f>'実質公債費比率（分子）の構造'!L$45</f>
        <v>351</v>
      </c>
      <c r="F49" s="170"/>
      <c r="G49" s="170"/>
      <c r="H49" s="170">
        <f>'実質公債費比率（分子）の構造'!M$45</f>
        <v>334</v>
      </c>
      <c r="I49" s="170"/>
      <c r="J49" s="170"/>
      <c r="K49" s="170">
        <f>'実質公債費比率（分子）の構造'!N$45</f>
        <v>398</v>
      </c>
      <c r="L49" s="170"/>
      <c r="M49" s="170"/>
      <c r="N49" s="170">
        <f>'実質公債費比率（分子）の構造'!O$45</f>
        <v>425</v>
      </c>
      <c r="O49" s="170"/>
      <c r="P49" s="170"/>
    </row>
    <row r="50" spans="1:16" x14ac:dyDescent="0.15">
      <c r="A50" s="170" t="s">
        <v>73</v>
      </c>
      <c r="B50" s="170" t="e">
        <f>NA()</f>
        <v>#N/A</v>
      </c>
      <c r="C50" s="170">
        <f>IF(ISNUMBER('実質公債費比率（分子）の構造'!K$53),'実質公債費比率（分子）の構造'!K$53,NA())</f>
        <v>125</v>
      </c>
      <c r="D50" s="170" t="e">
        <f>NA()</f>
        <v>#N/A</v>
      </c>
      <c r="E50" s="170" t="e">
        <f>NA()</f>
        <v>#N/A</v>
      </c>
      <c r="F50" s="170">
        <f>IF(ISNUMBER('実質公債費比率（分子）の構造'!L$53),'実質公債費比率（分子）の構造'!L$53,NA())</f>
        <v>122</v>
      </c>
      <c r="G50" s="170" t="e">
        <f>NA()</f>
        <v>#N/A</v>
      </c>
      <c r="H50" s="170" t="e">
        <f>NA()</f>
        <v>#N/A</v>
      </c>
      <c r="I50" s="170">
        <f>IF(ISNUMBER('実質公債費比率（分子）の構造'!M$53),'実質公債費比率（分子）の構造'!M$53,NA())</f>
        <v>122</v>
      </c>
      <c r="J50" s="170" t="e">
        <f>NA()</f>
        <v>#N/A</v>
      </c>
      <c r="K50" s="170" t="e">
        <f>NA()</f>
        <v>#N/A</v>
      </c>
      <c r="L50" s="170">
        <f>IF(ISNUMBER('実質公債費比率（分子）の構造'!N$53),'実質公債費比率（分子）の構造'!N$53,NA())</f>
        <v>172</v>
      </c>
      <c r="M50" s="170" t="e">
        <f>NA()</f>
        <v>#N/A</v>
      </c>
      <c r="N50" s="170" t="e">
        <f>NA()</f>
        <v>#N/A</v>
      </c>
      <c r="O50" s="170">
        <f>IF(ISNUMBER('実質公債費比率（分子）の構造'!O$53),'実質公債費比率（分子）の構造'!O$53,NA())</f>
        <v>178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3584</v>
      </c>
      <c r="E56" s="169"/>
      <c r="F56" s="169"/>
      <c r="G56" s="169">
        <f>'将来負担比率（分子）の構造'!J$52</f>
        <v>3721</v>
      </c>
      <c r="H56" s="169"/>
      <c r="I56" s="169"/>
      <c r="J56" s="169">
        <f>'将来負担比率（分子）の構造'!K$52</f>
        <v>3706</v>
      </c>
      <c r="K56" s="169"/>
      <c r="L56" s="169"/>
      <c r="M56" s="169">
        <f>'将来負担比率（分子）の構造'!L$52</f>
        <v>3975</v>
      </c>
      <c r="N56" s="169"/>
      <c r="O56" s="169"/>
      <c r="P56" s="169">
        <f>'将来負担比率（分子）の構造'!M$52</f>
        <v>3636</v>
      </c>
    </row>
    <row r="57" spans="1:16" x14ac:dyDescent="0.15">
      <c r="A57" s="169" t="s">
        <v>44</v>
      </c>
      <c r="B57" s="169"/>
      <c r="C57" s="169"/>
      <c r="D57" s="169" t="str">
        <f>'将来負担比率（分子）の構造'!I$51</f>
        <v>-</v>
      </c>
      <c r="E57" s="169"/>
      <c r="F57" s="169"/>
      <c r="G57" s="169">
        <f>'将来負担比率（分子）の構造'!J$51</f>
        <v>67</v>
      </c>
      <c r="H57" s="169"/>
      <c r="I57" s="169"/>
      <c r="J57" s="169">
        <f>'将来負担比率（分子）の構造'!K$51</f>
        <v>57</v>
      </c>
      <c r="K57" s="169"/>
      <c r="L57" s="169"/>
      <c r="M57" s="169">
        <f>'将来負担比率（分子）の構造'!L$51</f>
        <v>50</v>
      </c>
      <c r="N57" s="169"/>
      <c r="O57" s="169"/>
      <c r="P57" s="169">
        <f>'将来負担比率（分子）の構造'!M$51</f>
        <v>43</v>
      </c>
    </row>
    <row r="58" spans="1:16" x14ac:dyDescent="0.15">
      <c r="A58" s="169" t="s">
        <v>43</v>
      </c>
      <c r="B58" s="169"/>
      <c r="C58" s="169"/>
      <c r="D58" s="169">
        <f>'将来負担比率（分子）の構造'!I$50</f>
        <v>2111</v>
      </c>
      <c r="E58" s="169"/>
      <c r="F58" s="169"/>
      <c r="G58" s="169">
        <f>'将来負担比率（分子）の構造'!J$50</f>
        <v>2034</v>
      </c>
      <c r="H58" s="169"/>
      <c r="I58" s="169"/>
      <c r="J58" s="169">
        <f>'将来負担比率（分子）の構造'!K$50</f>
        <v>2031</v>
      </c>
      <c r="K58" s="169"/>
      <c r="L58" s="169"/>
      <c r="M58" s="169">
        <f>'将来負担比率（分子）の構造'!L$50</f>
        <v>2315</v>
      </c>
      <c r="N58" s="169"/>
      <c r="O58" s="169"/>
      <c r="P58" s="169">
        <f>'将来負担比率（分子）の構造'!M$50</f>
        <v>2428</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463</v>
      </c>
      <c r="C62" s="169"/>
      <c r="D62" s="169"/>
      <c r="E62" s="169">
        <f>'将来負担比率（分子）の構造'!J$45</f>
        <v>435</v>
      </c>
      <c r="F62" s="169"/>
      <c r="G62" s="169"/>
      <c r="H62" s="169">
        <f>'将来負担比率（分子）の構造'!K$45</f>
        <v>430</v>
      </c>
      <c r="I62" s="169"/>
      <c r="J62" s="169"/>
      <c r="K62" s="169">
        <f>'将来負担比率（分子）の構造'!L$45</f>
        <v>426</v>
      </c>
      <c r="L62" s="169"/>
      <c r="M62" s="169"/>
      <c r="N62" s="169">
        <f>'将来負担比率（分子）の構造'!M$45</f>
        <v>418</v>
      </c>
      <c r="O62" s="169"/>
      <c r="P62" s="169"/>
    </row>
    <row r="63" spans="1:16" x14ac:dyDescent="0.15">
      <c r="A63" s="169" t="s">
        <v>36</v>
      </c>
      <c r="B63" s="169">
        <f>'将来負担比率（分子）の構造'!I$44</f>
        <v>32</v>
      </c>
      <c r="C63" s="169"/>
      <c r="D63" s="169"/>
      <c r="E63" s="169">
        <f>'将来負担比率（分子）の構造'!J$44</f>
        <v>38</v>
      </c>
      <c r="F63" s="169"/>
      <c r="G63" s="169"/>
      <c r="H63" s="169">
        <f>'将来負担比率（分子）の構造'!K$44</f>
        <v>36</v>
      </c>
      <c r="I63" s="169"/>
      <c r="J63" s="169"/>
      <c r="K63" s="169">
        <f>'将来負担比率（分子）の構造'!L$44</f>
        <v>33</v>
      </c>
      <c r="L63" s="169"/>
      <c r="M63" s="169"/>
      <c r="N63" s="169">
        <f>'将来負担比率（分子）の構造'!M$44</f>
        <v>33</v>
      </c>
      <c r="O63" s="169"/>
      <c r="P63" s="169"/>
    </row>
    <row r="64" spans="1:16" x14ac:dyDescent="0.15">
      <c r="A64" s="169" t="s">
        <v>35</v>
      </c>
      <c r="B64" s="169">
        <f>'将来負担比率（分子）の構造'!I$43</f>
        <v>1532</v>
      </c>
      <c r="C64" s="169"/>
      <c r="D64" s="169"/>
      <c r="E64" s="169">
        <f>'将来負担比率（分子）の構造'!J$43</f>
        <v>1483</v>
      </c>
      <c r="F64" s="169"/>
      <c r="G64" s="169"/>
      <c r="H64" s="169">
        <f>'将来負担比率（分子）の構造'!K$43</f>
        <v>1604</v>
      </c>
      <c r="I64" s="169"/>
      <c r="J64" s="169"/>
      <c r="K64" s="169">
        <f>'将来負担比率（分子）の構造'!L$43</f>
        <v>1529</v>
      </c>
      <c r="L64" s="169"/>
      <c r="M64" s="169"/>
      <c r="N64" s="169">
        <f>'将来負担比率（分子）の構造'!M$43</f>
        <v>1511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3674</v>
      </c>
      <c r="C66" s="169"/>
      <c r="D66" s="169"/>
      <c r="E66" s="169">
        <f>'将来負担比率（分子）の構造'!J$41</f>
        <v>3800</v>
      </c>
      <c r="F66" s="169"/>
      <c r="G66" s="169"/>
      <c r="H66" s="169">
        <f>'将来負担比率（分子）の構造'!K$41</f>
        <v>4068</v>
      </c>
      <c r="I66" s="169"/>
      <c r="J66" s="169"/>
      <c r="K66" s="169">
        <f>'将来負担比率（分子）の構造'!L$41</f>
        <v>4196</v>
      </c>
      <c r="L66" s="169"/>
      <c r="M66" s="169"/>
      <c r="N66" s="169">
        <f>'将来負担比率（分子）の構造'!M$41</f>
        <v>4180</v>
      </c>
      <c r="O66" s="169"/>
      <c r="P66" s="169"/>
    </row>
    <row r="67" spans="1:16" x14ac:dyDescent="0.15">
      <c r="A67" s="169" t="s">
        <v>77</v>
      </c>
      <c r="B67" s="169" t="e">
        <f>NA()</f>
        <v>#N/A</v>
      </c>
      <c r="C67" s="169">
        <f>IF(ISNUMBER('将来負担比率（分子）の構造'!I$53), IF('将来負担比率（分子）の構造'!I$53 &lt; 0, 0, '将来負担比率（分子）の構造'!I$53), NA())</f>
        <v>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344</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36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1012</v>
      </c>
      <c r="C72" s="173">
        <f>基金残高に係る経年分析!G55</f>
        <v>1251</v>
      </c>
      <c r="D72" s="173">
        <f>基金残高に係る経年分析!H55</f>
        <v>1309</v>
      </c>
    </row>
    <row r="73" spans="1:16" x14ac:dyDescent="0.15">
      <c r="A73" s="172" t="s">
        <v>80</v>
      </c>
      <c r="B73" s="173">
        <f>基金残高に係る経年分析!F56</f>
        <v>135</v>
      </c>
      <c r="C73" s="173">
        <f>基金残高に係る経年分析!G56</f>
        <v>135</v>
      </c>
      <c r="D73" s="173">
        <f>基金残高に係る経年分析!H56</f>
        <v>136</v>
      </c>
    </row>
    <row r="74" spans="1:16" x14ac:dyDescent="0.15">
      <c r="A74" s="172" t="s">
        <v>81</v>
      </c>
      <c r="B74" s="173">
        <f>基金残高に係る経年分析!F57</f>
        <v>672</v>
      </c>
      <c r="C74" s="173">
        <f>基金残高に係る経年分析!G57</f>
        <v>695</v>
      </c>
      <c r="D74" s="173">
        <f>基金残高に係る経年分析!H57</f>
        <v>722</v>
      </c>
    </row>
  </sheetData>
  <sheetProtection algorithmName="SHA-512" hashValue="bsQdX5PGulE4nh3SjAOfE1+oit+NgmR6Ni/bfrfs5R6Sk8WEmDcHrdriXtVucDlSumJubahSAGv8YqHZKHKuSw==" saltValue="qDJZZygz4vR6ixgs9OyJ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2024-09-04T05:45:46Z</cp:lastPrinted>
  <dcterms:created xsi:type="dcterms:W3CDTF">2024-02-05T02:39:14Z</dcterms:created>
  <dcterms:modified xsi:type="dcterms:W3CDTF">2024-09-04T05:50:08Z</dcterms:modified>
  <cp:category/>
</cp:coreProperties>
</file>