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E:\"/>
    </mc:Choice>
  </mc:AlternateContent>
  <xr:revisionPtr revIDLastSave="0" documentId="13_ncr:1_{DD1FC81D-0AEA-4081-83BD-02D52D41B636}" xr6:coauthVersionLast="47" xr6:coauthVersionMax="47" xr10:uidLastSave="{00000000-0000-0000-0000-000000000000}"/>
  <bookViews>
    <workbookView xWindow="-120" yWindow="-120" windowWidth="20730" windowHeight="11040" xr2:uid="{00000000-000D-0000-FFFF-FFFF00000000}"/>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externalReferences>
    <externalReference r:id="rId17"/>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G43" i="7" l="1"/>
  <c r="CQ43" i="7"/>
  <c r="CO43" i="7"/>
  <c r="BY43" i="7"/>
  <c r="BW43" i="7"/>
  <c r="BE43" i="7"/>
  <c r="AM43" i="7"/>
  <c r="U43" i="7"/>
  <c r="E43" i="7"/>
  <c r="C43" i="7" s="1"/>
  <c r="DG42" i="7"/>
  <c r="CQ42" i="7"/>
  <c r="CO42" i="7" s="1"/>
  <c r="BY42" i="7"/>
  <c r="BW42" i="7"/>
  <c r="BE42" i="7"/>
  <c r="AM42" i="7"/>
  <c r="U42" i="7"/>
  <c r="E42" i="7"/>
  <c r="C42" i="7" s="1"/>
  <c r="DG41" i="7"/>
  <c r="CQ41" i="7"/>
  <c r="CO41" i="7" s="1"/>
  <c r="BY41" i="7"/>
  <c r="BW41" i="7" s="1"/>
  <c r="BE41" i="7"/>
  <c r="AM41" i="7"/>
  <c r="U41" i="7"/>
  <c r="E41" i="7"/>
  <c r="C41" i="7" s="1"/>
  <c r="DG40" i="7"/>
  <c r="CQ40" i="7"/>
  <c r="CO40" i="7"/>
  <c r="BY40" i="7"/>
  <c r="BW40" i="7"/>
  <c r="BE40" i="7"/>
  <c r="AM40" i="7"/>
  <c r="U40" i="7"/>
  <c r="E40" i="7"/>
  <c r="C40" i="7" s="1"/>
  <c r="DG39" i="7"/>
  <c r="CQ39" i="7"/>
  <c r="CO39" i="7" s="1"/>
  <c r="BY39" i="7"/>
  <c r="BW39" i="7" s="1"/>
  <c r="BE39" i="7"/>
  <c r="AM39" i="7"/>
  <c r="U39" i="7"/>
  <c r="E39" i="7"/>
  <c r="C39" i="7" s="1"/>
  <c r="DG38" i="7"/>
  <c r="CQ38" i="7"/>
  <c r="CO38" i="7"/>
  <c r="BY38" i="7"/>
  <c r="BE38" i="7"/>
  <c r="AM38" i="7"/>
  <c r="U38" i="7"/>
  <c r="E38" i="7"/>
  <c r="C38" i="7" s="1"/>
  <c r="DG37" i="7"/>
  <c r="CQ37" i="7"/>
  <c r="CO37" i="7" s="1"/>
  <c r="BY37" i="7"/>
  <c r="BE37" i="7"/>
  <c r="AM37" i="7"/>
  <c r="U37" i="7"/>
  <c r="E37" i="7"/>
  <c r="C37" i="7" s="1"/>
  <c r="DG36" i="7"/>
  <c r="CQ36" i="7"/>
  <c r="BY36" i="7"/>
  <c r="BE36" i="7"/>
  <c r="AM36" i="7"/>
  <c r="W36" i="7"/>
  <c r="E36" i="7"/>
  <c r="C36" i="7"/>
  <c r="DG35" i="7"/>
  <c r="CQ35" i="7"/>
  <c r="BY35" i="7"/>
  <c r="BG35" i="7"/>
  <c r="AO35" i="7"/>
  <c r="W35" i="7"/>
  <c r="E35" i="7"/>
  <c r="DG34" i="7"/>
  <c r="CQ34" i="7"/>
  <c r="BY34" i="7"/>
  <c r="BG34" i="7"/>
  <c r="AO34" i="7"/>
  <c r="W34" i="7"/>
  <c r="E34" i="7"/>
  <c r="C34" i="7"/>
  <c r="C35" i="7" l="1"/>
  <c r="U34" i="7"/>
  <c r="U35" i="7" l="1"/>
  <c r="U36" i="7" l="1"/>
  <c r="AM34" i="7" s="1"/>
  <c r="AM35" i="7" s="1"/>
  <c r="BE34" i="7" l="1"/>
  <c r="BE35" i="7" s="1"/>
  <c r="BW34" i="7" l="1"/>
  <c r="BW35" i="7" s="1"/>
  <c r="BW36" i="7" s="1"/>
  <c r="BW37" i="7" s="1"/>
  <c r="BW38" i="7" s="1"/>
  <c r="CO34" i="7" l="1"/>
  <c r="CO35" i="7" s="1"/>
  <c r="CO36" i="7" s="1"/>
</calcChain>
</file>

<file path=xl/sharedStrings.xml><?xml version="1.0" encoding="utf-8"?>
<sst xmlns="http://schemas.openxmlformats.org/spreadsheetml/2006/main" count="1089" uniqueCount="552">
  <si>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</si>
  <si>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</si>
  <si>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</si>
  <si>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R02</t>
  </si>
  <si>
    <t>R03</t>
  </si>
  <si>
    <t>R04</t>
  </si>
  <si>
    <t>R05</t>
  </si>
  <si>
    <t>R06</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</si>
  <si>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</si>
  <si>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</si>
  <si>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</si>
  <si>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</si>
  <si>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</si>
  <si>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</si>
  <si>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</si>
  <si>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令和6年度　財政状況資料集</t>
    <phoneticPr fontId="5"/>
  </si>
  <si>
    <t>総括表（市町村）</t>
    <rPh sb="0" eb="2">
      <t>ソウカツ</t>
    </rPh>
    <rPh sb="2" eb="3">
      <t>ヒョウ</t>
    </rPh>
    <rPh sb="4" eb="7">
      <t>シチョウソン</t>
    </rPh>
    <phoneticPr fontId="5"/>
  </si>
  <si>
    <t>都道府県名</t>
    <phoneticPr fontId="5"/>
  </si>
  <si>
    <t>鳥取県</t>
    <phoneticPr fontId="5"/>
  </si>
  <si>
    <t>市町村類型</t>
    <phoneticPr fontId="5"/>
  </si>
  <si>
    <t>Ⅰ－２</t>
    <phoneticPr fontId="5"/>
  </si>
  <si>
    <t>指定団体等の指定状況</t>
    <phoneticPr fontId="5"/>
  </si>
  <si>
    <t>区分</t>
    <rPh sb="0" eb="2">
      <t>クブン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</si>
  <si>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</si>
  <si>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</si>
  <si>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</si>
  <si>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</si>
  <si>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1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</si>
  <si>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</si>
  <si>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</si>
  <si>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</si>
  <si>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4"/>
  </si>
  <si>
    <t>経常収支比率</t>
    <rPh sb="0" eb="2">
      <t>ケイジョウ</t>
    </rPh>
    <rPh sb="2" eb="4">
      <t>シュウシ</t>
    </rPh>
    <rPh sb="4" eb="6">
      <t>ヒリツ</t>
    </rPh>
    <phoneticPr fontId="5"/>
  </si>
  <si>
    <t>市町村名</t>
    <rPh sb="0" eb="3">
      <t>シチョウソン</t>
    </rPh>
    <rPh sb="3" eb="4">
      <t>メイ</t>
    </rPh>
    <phoneticPr fontId="5"/>
  </si>
  <si>
    <t>若桜町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</si>
  <si>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</si>
  <si>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</si>
  <si>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</si>
  <si>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14"/>
  </si>
  <si>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</si>
  <si>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</si>
  <si>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</si>
  <si>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</si>
  <si>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</si>
  <si>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4"/>
  </si>
  <si>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</si>
  <si>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</si>
  <si>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</si>
  <si>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</si>
  <si>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</si>
  <si>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4"/>
  </si>
  <si>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</si>
  <si>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</si>
  <si>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</si>
  <si>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</si>
  <si>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1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</si>
  <si>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</si>
  <si>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</si>
  <si>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-12.4</t>
    <phoneticPr fontId="5"/>
  </si>
  <si>
    <t>山振</t>
    <rPh sb="0" eb="1">
      <t>ヤマ</t>
    </rPh>
    <rPh sb="1" eb="2">
      <t>フ</t>
    </rPh>
    <phoneticPr fontId="5"/>
  </si>
  <si>
    <t>繰上償還金</t>
    <phoneticPr fontId="14"/>
  </si>
  <si>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</si>
  <si>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</si>
  <si>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</si>
  <si>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</si>
  <si>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</si>
  <si>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</si>
  <si>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</si>
  <si>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14"/>
  </si>
  <si>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</si>
  <si>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</si>
  <si>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</si>
  <si>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</si>
  <si>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4"/>
  </si>
  <si>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</si>
  <si>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</si>
  <si>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</si>
  <si>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</si>
  <si>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</si>
  <si>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</si>
  <si>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</si>
  <si>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-3.4</t>
    <phoneticPr fontId="5"/>
  </si>
  <si>
    <t>基準財政需要額</t>
    <phoneticPr fontId="14"/>
  </si>
  <si>
    <t>索道事業</t>
    <phoneticPr fontId="5"/>
  </si>
  <si>
    <t>うち日本人(％)</t>
    <phoneticPr fontId="5"/>
  </si>
  <si>
    <t>-3.3</t>
    <phoneticPr fontId="5"/>
  </si>
  <si>
    <t>第3次</t>
    <rPh sb="0" eb="1">
      <t>ダイ</t>
    </rPh>
    <rPh sb="2" eb="3">
      <t>ジ</t>
    </rPh>
    <phoneticPr fontId="5"/>
  </si>
  <si>
    <t>標準税収入額等</t>
    <phoneticPr fontId="1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</si>
  <si>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</si>
  <si>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4"/>
  </si>
  <si>
    <t>人口密度 (人/k㎡)</t>
    <rPh sb="0" eb="2">
      <t>ジンコウ</t>
    </rPh>
    <rPh sb="2" eb="4">
      <t>ミツド</t>
    </rPh>
    <phoneticPr fontId="5"/>
  </si>
  <si>
    <t>歳入一般財源等</t>
    <rPh sb="0" eb="2">
      <t>サイニュウ</t>
    </rPh>
    <rPh sb="2" eb="4">
      <t>イッパン</t>
    </rPh>
    <rPh sb="4" eb="6">
      <t>ザイゲン</t>
    </rPh>
    <rPh sb="6" eb="7">
      <t>トウ</t>
    </rPh>
    <phoneticPr fontId="14"/>
  </si>
  <si>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</si>
  <si>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</si>
  <si>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</si>
  <si>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</si>
  <si>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</si>
  <si>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</si>
  <si>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</si>
  <si>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</si>
  <si>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</si>
  <si>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</si>
  <si>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</si>
  <si>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</si>
  <si>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</si>
  <si>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</si>
  <si>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</si>
  <si>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</si>
  <si>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</si>
  <si>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</si>
  <si>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</si>
  <si>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</si>
  <si>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</si>
  <si>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</si>
  <si>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14"/>
  </si>
  <si>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</si>
  <si>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</si>
  <si>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4"/>
  </si>
  <si>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</si>
  <si>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</si>
  <si>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</si>
  <si>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</si>
  <si>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</si>
  <si>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</si>
  <si>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</si>
  <si>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</si>
  <si>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</si>
  <si>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</si>
  <si>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</si>
  <si>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</si>
  <si>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</si>
  <si>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</si>
  <si>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</si>
  <si>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</si>
  <si>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</si>
  <si>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</si>
  <si>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</si>
  <si>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</si>
  <si>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</si>
  <si>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</si>
  <si>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</si>
  <si>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</si>
  <si>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</si>
  <si>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</si>
  <si>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18"/>
  </si>
  <si>
    <t>※8：職員の状況については、調査対象年度の地方公務員給与実態調査に基づいている。</t>
    <phoneticPr fontId="18"/>
  </si>
  <si>
    <t>令和6年度</t>
    <phoneticPr fontId="14"/>
  </si>
  <si>
    <t>鳥取県若桜町</t>
    <phoneticPr fontId="1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</si>
  <si>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</si>
  <si>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</si>
  <si>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</si>
  <si>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</si>
  <si>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</si>
  <si>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</si>
  <si>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</si>
  <si>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</si>
  <si>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</si>
  <si>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</si>
  <si>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</si>
  <si>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</si>
  <si>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</si>
  <si>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</si>
  <si>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</si>
  <si>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</si>
  <si>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</si>
  <si>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</si>
  <si>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</si>
  <si>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</si>
  <si>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</si>
  <si>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</si>
  <si>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</si>
  <si>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</si>
  <si>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</si>
  <si>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</si>
  <si>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</si>
  <si>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</si>
  <si>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分離課税所得割交付金</t>
    <phoneticPr fontId="14"/>
  </si>
  <si>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</si>
  <si>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</si>
  <si>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</si>
  <si>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</si>
  <si>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</si>
  <si>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</si>
  <si>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</si>
  <si>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</si>
  <si>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</si>
  <si>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</si>
  <si>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</si>
  <si>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</si>
  <si>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</si>
  <si>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</si>
  <si>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</si>
  <si>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</si>
  <si>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</si>
  <si>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
  </si>
  <si>
    <t>　　鉱産税</t>
    <phoneticPr fontId="5"/>
  </si>
  <si>
    <t>災害復旧費</t>
  </si>
  <si>
    <t>地方特例交付金等</t>
    <rPh sb="7" eb="8">
      <t>トウ</t>
    </rPh>
    <phoneticPr fontId="1"/>
  </si>
  <si>
    <t>　　特別土地保有税</t>
    <phoneticPr fontId="5"/>
  </si>
  <si>
    <t>公債費</t>
  </si>
  <si>
    <t>　住宅借入金等特別税額控除減収補塡特例交付金</t>
    <phoneticPr fontId="5"/>
  </si>
  <si>
    <t>　法定外普通税</t>
    <phoneticPr fontId="5"/>
  </si>
  <si>
    <t>諸支出金</t>
    <rPh sb="3" eb="4">
      <t>キン</t>
    </rPh>
    <phoneticPr fontId="14"/>
  </si>
  <si>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</si>
  <si>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</si>
  <si>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</si>
  <si>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</si>
  <si>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</si>
  <si>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</si>
  <si>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</si>
  <si>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</si>
  <si>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</si>
  <si>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</si>
  <si>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</si>
  <si>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</si>
  <si>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</si>
  <si>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</si>
  <si>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</si>
  <si>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</si>
  <si>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</si>
  <si>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9"/>
  </si>
  <si>
    <t>　震災復興特別交付税</t>
    <phoneticPr fontId="14"/>
  </si>
  <si>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</si>
  <si>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</si>
  <si>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</si>
  <si>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</si>
  <si>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</si>
  <si>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</si>
  <si>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</si>
  <si>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</si>
  <si>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</si>
  <si>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</si>
  <si>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</si>
  <si>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</si>
  <si>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</si>
  <si>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</si>
  <si>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</si>
  <si>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元利償還金</t>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</si>
  <si>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</si>
  <si>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</si>
  <si>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</si>
  <si>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14"/>
  </si>
  <si>
    <t>国有提供交付金(特別区財調交付金)</t>
  </si>
  <si>
    <t>徴収率
(％)</t>
    <rPh sb="0" eb="2">
      <t>チョウシュウ</t>
    </rPh>
    <rPh sb="2" eb="3">
      <t>リツ</t>
    </rPh>
    <phoneticPr fontId="5"/>
  </si>
  <si>
    <t>現年</t>
    <rPh sb="0" eb="1">
      <t>ゲン</t>
    </rPh>
    <rPh sb="1" eb="2">
      <t>ネン</t>
    </rPh>
    <phoneticPr fontId="5"/>
  </si>
  <si>
    <t>　うち利子</t>
    <phoneticPr fontId="14"/>
  </si>
  <si>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</si>
  <si>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</si>
  <si>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</si>
  <si>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</si>
  <si>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</si>
  <si>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</si>
  <si>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</si>
  <si>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</si>
  <si>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</si>
  <si>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</si>
  <si>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</si>
  <si>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</si>
  <si>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</si>
  <si>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</si>
  <si>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</si>
  <si>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</si>
  <si>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</si>
  <si>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</si>
  <si>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</si>
  <si>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</si>
  <si>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</si>
  <si>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</si>
  <si>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簡易水道</t>
    <phoneticPr fontId="5"/>
  </si>
  <si>
    <t>加入世帯数(世帯)</t>
  </si>
  <si>
    <t>　繰出金</t>
    <phoneticPr fontId="5"/>
  </si>
  <si>
    <t>　うち減収補塡債(特例分)</t>
    <rPh sb="4" eb="5">
      <t>シュウ</t>
    </rPh>
    <rPh sb="9" eb="10">
      <t>トク</t>
    </rPh>
    <rPh sb="10" eb="11">
      <t>レイ</t>
    </rPh>
    <rPh sb="11" eb="12">
      <t>ブン</t>
    </rPh>
    <phoneticPr fontId="1"/>
  </si>
  <si>
    <t>観光施設</t>
    <phoneticPr fontId="5"/>
  </si>
  <si>
    <t>被保険者数(人)</t>
  </si>
  <si>
    <t>　積立金</t>
    <phoneticPr fontId="5"/>
  </si>
  <si>
    <t>　うち臨時財政対策債</t>
    <phoneticPr fontId="5"/>
  </si>
  <si>
    <t>上水道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</si>
  <si>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</si>
  <si>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</si>
  <si>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</si>
  <si>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</si>
  <si>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</si>
  <si>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</si>
  <si>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</si>
  <si>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</si>
  <si>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</si>
  <si>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</si>
  <si>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</si>
  <si>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</si>
  <si>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</si>
  <si>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</si>
  <si>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</si>
  <si>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</si>
  <si>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</si>
  <si>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</si>
  <si>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</si>
  <si>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</si>
  <si>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</si>
  <si>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</si>
  <si>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鳥取県若桜町</t>
  </si>
  <si>
    <t>一般会計等の財政状況（単位：百万円）</t>
    <rPh sb="0" eb="2">
      <t>イッパン</t>
    </rPh>
    <rPh sb="2" eb="4">
      <t>カイケイ</t>
    </rPh>
    <rPh sb="4" eb="5">
      <t>トウ</t>
    </rPh>
    <rPh sb="6" eb="8">
      <t>ザイセイ</t>
    </rPh>
    <rPh sb="8" eb="10">
      <t>ジョウキョウ</t>
    </rPh>
    <phoneticPr fontId="2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</si>
  <si>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0"/>
  </si>
  <si>
    <t>会計名</t>
    <rPh sb="0" eb="2">
      <t>カイケイ</t>
    </rPh>
    <rPh sb="2" eb="3">
      <t>メイ</t>
    </rPh>
    <phoneticPr fontId="20"/>
  </si>
  <si>
    <t>歳入</t>
    <rPh sb="0" eb="2">
      <t>サイニュウ</t>
    </rPh>
    <phoneticPr fontId="20"/>
  </si>
  <si>
    <t>歳出</t>
    <phoneticPr fontId="20"/>
  </si>
  <si>
    <t>形式収支</t>
    <phoneticPr fontId="20"/>
  </si>
  <si>
    <t>実質収支</t>
    <phoneticPr fontId="20"/>
  </si>
  <si>
    <t>他会計等
からの
繰入金</t>
    <rPh sb="9" eb="11">
      <t>クリイレ</t>
    </rPh>
    <rPh sb="11" eb="12">
      <t>キン</t>
    </rPh>
    <phoneticPr fontId="2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</si>
  <si>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</si>
  <si>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</si>
  <si>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</si>
  <si>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</si>
  <si>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</si>
  <si>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</si>
  <si>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</si>
  <si>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</si>
  <si>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</si>
  <si>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</si>
  <si>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</si>
  <si>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</si>
  <si>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t>
    <phoneticPr fontId="2"/>
  </si>
  <si>
    <t>（一財）若桜町観光開発事業団</t>
    <rPh sb="1" eb="3">
      <t>イチザイ</t>
    </rPh>
    <rPh sb="4" eb="11">
      <t>ワカサチョウカンコウカイハツ</t>
    </rPh>
    <rPh sb="11" eb="14">
      <t>ジギョウダン</t>
    </rPh>
    <phoneticPr fontId="2"/>
  </si>
  <si>
    <t>住宅新築資金等貸付事業</t>
    <phoneticPr fontId="5"/>
  </si>
  <si>
    <t>（有）若桜農林振興</t>
    <rPh sb="1" eb="2">
      <t>ユウ</t>
    </rPh>
    <rPh sb="3" eb="9">
      <t>ワカサノウリンシンコウ</t>
    </rPh>
    <phoneticPr fontId="2"/>
  </si>
  <si>
    <t>若桜鉄道（株）</t>
    <rPh sb="0" eb="4">
      <t>ワカサテツドウ</t>
    </rPh>
    <rPh sb="5" eb="6">
      <t>カブ</t>
    </rPh>
    <phoneticPr fontId="2"/>
  </si>
  <si>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</si>
  <si>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</si>
  <si>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</si>
  <si>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</si>
  <si>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</si>
  <si>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</si>
  <si>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</si>
  <si>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</si>
  <si>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</si>
  <si>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</si>
  <si>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</si>
  <si>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</si>
  <si>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</si>
  <si>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t>
    <phoneticPr fontId="5"/>
  </si>
  <si>
    <t>介護保険事業</t>
    <phoneticPr fontId="5"/>
  </si>
  <si>
    <t>後期高齢者医療</t>
    <phoneticPr fontId="5"/>
  </si>
  <si>
    <t>簡易水道事業</t>
    <phoneticPr fontId="5"/>
  </si>
  <si>
    <t>法適用企業</t>
    <phoneticPr fontId="5"/>
  </si>
  <si>
    <t>下水道事業</t>
    <phoneticPr fontId="5"/>
  </si>
  <si>
    <t>法非適用企業</t>
    <phoneticPr fontId="5"/>
  </si>
  <si>
    <t>赤松団地造成事業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</si>
  <si>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</si>
  <si>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</si>
  <si>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</si>
  <si>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0"/>
  </si>
  <si>
    <t>左のうち
一般会計等
負担見込額</t>
    <phoneticPr fontId="5"/>
  </si>
  <si>
    <t>鳥取県町村総合事務組合</t>
    <rPh sb="0" eb="3">
      <t>トットリケン</t>
    </rPh>
    <rPh sb="3" eb="7">
      <t>チョウソンソウゴウ</t>
    </rPh>
    <rPh sb="7" eb="11">
      <t>ジムクミアイ</t>
    </rPh>
    <phoneticPr fontId="2"/>
  </si>
  <si>
    <t>鳥取県東部広域行政管理組合（一般会計）</t>
    <rPh sb="0" eb="3">
      <t>トットリケン</t>
    </rPh>
    <rPh sb="3" eb="7">
      <t>トウブコウイキ</t>
    </rPh>
    <rPh sb="7" eb="13">
      <t>ギョウセイカンリクミアイ</t>
    </rPh>
    <rPh sb="14" eb="18">
      <t>イッパンカイケイ</t>
    </rPh>
    <phoneticPr fontId="2"/>
  </si>
  <si>
    <t>鳥取県東部広域行政管理組合
（因幡ふるさと振興事業費特別会計）</t>
    <rPh sb="0" eb="3">
      <t>トットリケン</t>
    </rPh>
    <rPh sb="3" eb="7">
      <t>トウブコウイキ</t>
    </rPh>
    <rPh sb="7" eb="13">
      <t>ギョウセイカンリクミアイ</t>
    </rPh>
    <rPh sb="15" eb="17">
      <t>イナバ</t>
    </rPh>
    <rPh sb="21" eb="23">
      <t>シンコウ</t>
    </rPh>
    <rPh sb="23" eb="26">
      <t>ジギョウヒ</t>
    </rPh>
    <rPh sb="26" eb="30">
      <t>トクベツカイケイ</t>
    </rPh>
    <phoneticPr fontId="2"/>
  </si>
  <si>
    <t>鳥取県後期高齢者医療広域連合（一般会計）</t>
    <rPh sb="0" eb="3">
      <t>トットリケン</t>
    </rPh>
    <rPh sb="3" eb="8">
      <t>コウキコウレイシャ</t>
    </rPh>
    <rPh sb="8" eb="10">
      <t>イリョウ</t>
    </rPh>
    <rPh sb="10" eb="14">
      <t>コウイキレンゴウ</t>
    </rPh>
    <rPh sb="15" eb="19">
      <t>イッパンカイケイ</t>
    </rPh>
    <phoneticPr fontId="2"/>
  </si>
  <si>
    <t>鳥取県後期高齢者医療広域連合（特別会計）</t>
    <rPh sb="0" eb="14">
      <t>トットリケンコウキコウレイシャイリョウコウイキレンゴウ</t>
    </rPh>
    <rPh sb="15" eb="19">
      <t>トクベツカイケイ</t>
    </rPh>
    <phoneticPr fontId="2"/>
  </si>
  <si>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</si>
  <si>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</si>
  <si>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</si>
  <si>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</si>
  <si>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</si>
  <si>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</si>
  <si>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</si>
  <si>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</si>
  <si>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0"/>
  </si>
  <si>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</si>
  <si>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</si>
  <si>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</si>
  <si>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20"/>
  </si>
  <si>
    <t>元利償還金</t>
    <rPh sb="0" eb="2">
      <t>ガンリ</t>
    </rPh>
    <rPh sb="2" eb="5">
      <t>ショウカンキン</t>
    </rPh>
    <phoneticPr fontId="20"/>
  </si>
  <si>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</si>
  <si>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0"/>
  </si>
  <si>
    <t>債務負担行為</t>
    <rPh sb="0" eb="2">
      <t>サイム</t>
    </rPh>
    <rPh sb="2" eb="4">
      <t>フタン</t>
    </rPh>
    <rPh sb="4" eb="6">
      <t>コウイ</t>
    </rPh>
    <phoneticPr fontId="5"/>
  </si>
  <si>
    <t>PFI事業に係るもの</t>
    <rPh sb="3" eb="5">
      <t>ジギョウ</t>
    </rPh>
    <rPh sb="6" eb="7">
      <t>カカ</t>
    </rPh>
    <phoneticPr fontId="20"/>
  </si>
  <si>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</si>
  <si>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0"/>
  </si>
  <si>
    <t>いわゆる五省協定等に係るもの</t>
    <rPh sb="4" eb="6">
      <t>ゴショウ</t>
    </rPh>
    <rPh sb="6" eb="9">
      <t>キョウテイトウ</t>
    </rPh>
    <rPh sb="10" eb="11">
      <t>カカ</t>
    </rPh>
    <phoneticPr fontId="20"/>
  </si>
  <si>
    <t>準元利償還金</t>
    <rPh sb="0" eb="1">
      <t>ジュン</t>
    </rPh>
    <rPh sb="1" eb="3">
      <t>ガンリ</t>
    </rPh>
    <rPh sb="3" eb="6">
      <t>ショウカンキン</t>
    </rPh>
    <phoneticPr fontId="2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</si>
  <si>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0"/>
  </si>
  <si>
    <t xml:space="preserve">公営企業債等繰入見込額 </t>
    <rPh sb="0" eb="2">
      <t>コウエイ</t>
    </rPh>
    <rPh sb="2" eb="5">
      <t>キギョウサイ</t>
    </rPh>
    <rPh sb="5" eb="6">
      <t>トウ</t>
    </rPh>
    <rPh sb="6" eb="8">
      <t>クリイ</t>
    </rPh>
    <rPh sb="8" eb="11">
      <t>ミコミガク</t>
    </rPh>
    <phoneticPr fontId="20"/>
  </si>
  <si>
    <t>国営土地改良事業に係るもの</t>
    <rPh sb="0" eb="2">
      <t>コクエイ</t>
    </rPh>
    <rPh sb="2" eb="4">
      <t>トチ</t>
    </rPh>
    <rPh sb="4" eb="6">
      <t>カイリョウ</t>
    </rPh>
    <rPh sb="6" eb="8">
      <t>ジギョウ</t>
    </rPh>
    <rPh sb="9" eb="10">
      <t>カカ</t>
    </rPh>
    <phoneticPr fontId="2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</si>
  <si>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0"/>
  </si>
  <si>
    <t xml:space="preserve">組合等負担等見込額 </t>
    <rPh sb="0" eb="2">
      <t>クミアイ</t>
    </rPh>
    <rPh sb="2" eb="3">
      <t>トウ</t>
    </rPh>
    <rPh sb="3" eb="5">
      <t>フタン</t>
    </rPh>
    <rPh sb="5" eb="6">
      <t>トウ</t>
    </rPh>
    <rPh sb="6" eb="9">
      <t>ミコミガク</t>
    </rPh>
    <phoneticPr fontId="2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</si>
  <si>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</si>
  <si>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0"/>
  </si>
  <si>
    <t xml:space="preserve">退職手当負担見込額 </t>
    <rPh sb="0" eb="2">
      <t>タイショク</t>
    </rPh>
    <rPh sb="2" eb="4">
      <t>テアテ</t>
    </rPh>
    <rPh sb="4" eb="6">
      <t>フタン</t>
    </rPh>
    <rPh sb="6" eb="9">
      <t>ミコミガク</t>
    </rPh>
    <phoneticPr fontId="2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</si>
  <si>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</si>
  <si>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</si>
  <si>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</si>
  <si>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</si>
  <si>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</si>
  <si>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</si>
  <si>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</si>
  <si>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</si>
  <si>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</si>
  <si>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</si>
  <si>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0"/>
  </si>
  <si>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</si>
  <si>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</si>
  <si>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</si>
  <si>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</si>
  <si>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0"/>
  </si>
  <si>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</si>
  <si>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0"/>
  </si>
  <si>
    <t xml:space="preserve">充当可能特定歳入 </t>
    <rPh sb="0" eb="2">
      <t>ジュウトウ</t>
    </rPh>
    <rPh sb="2" eb="4">
      <t>カノウ</t>
    </rPh>
    <rPh sb="4" eb="6">
      <t>トクテイ</t>
    </rPh>
    <rPh sb="6" eb="8">
      <t>サイニュウ</t>
    </rPh>
    <phoneticPr fontId="20"/>
  </si>
  <si>
    <t xml:space="preserve">基準財政需要額算入見込額 </t>
    <rPh sb="0" eb="2">
      <t>キジュン</t>
    </rPh>
    <rPh sb="2" eb="4">
      <t>ザイセイ</t>
    </rPh>
    <rPh sb="4" eb="7">
      <t>ジュヨウガク</t>
    </rPh>
    <rPh sb="7" eb="9">
      <t>サンニュウ</t>
    </rPh>
    <rPh sb="9" eb="12">
      <t>ミコミガク</t>
    </rPh>
    <phoneticPr fontId="20"/>
  </si>
  <si>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</si>
  <si>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</si>
  <si>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</si>
  <si>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</si>
  <si>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0"/>
  </si>
  <si>
    <t>土地開発公社に係る将来負担額</t>
    <rPh sb="0" eb="2">
      <t>トチ</t>
    </rPh>
    <rPh sb="2" eb="4">
      <t>カイハツ</t>
    </rPh>
    <rPh sb="4" eb="6">
      <t>コウシャ</t>
    </rPh>
    <rPh sb="7" eb="8">
      <t>カカ</t>
    </rPh>
    <rPh sb="9" eb="11">
      <t>ショウライ</t>
    </rPh>
    <rPh sb="11" eb="14">
      <t>フタンガク</t>
    </rPh>
    <phoneticPr fontId="20"/>
  </si>
  <si>
    <t>利子補給に係るもの</t>
  </si>
  <si>
    <t>健全化判断比率</t>
    <rPh sb="0" eb="3">
      <t>ケンゼンカ</t>
    </rPh>
    <rPh sb="3" eb="5">
      <t>ハンダン</t>
    </rPh>
    <rPh sb="5" eb="7">
      <t>ヒリツ</t>
    </rPh>
    <phoneticPr fontId="9"/>
  </si>
  <si>
    <t>令和6年度</t>
    <rPh sb="0" eb="2">
      <t>レイワ</t>
    </rPh>
    <rPh sb="3" eb="5">
      <t>ネンド</t>
    </rPh>
    <phoneticPr fontId="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</si>
  <si>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</si>
  <si>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</si>
  <si>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</si>
  <si>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</si>
  <si>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</si>
  <si>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</si>
  <si>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0"/>
  </si>
  <si>
    <t>(Ｃ)</t>
    <phoneticPr fontId="5"/>
  </si>
  <si>
    <t>連結実質赤字比率</t>
    <rPh sb="0" eb="2">
      <t>レンケツ</t>
    </rPh>
    <rPh sb="2" eb="4">
      <t>ジッシツ</t>
    </rPh>
    <rPh sb="4" eb="6">
      <t>アカジ</t>
    </rPh>
    <rPh sb="6" eb="8">
      <t>ヒリツ</t>
    </rPh>
    <phoneticPr fontId="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</si>
  <si>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</si>
  <si>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</si>
  <si>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9"/>
  </si>
  <si>
    <t>(Ｃ)－(Ｄ)</t>
    <phoneticPr fontId="5"/>
  </si>
  <si>
    <t>将来負担比率</t>
    <rPh sb="0" eb="2">
      <t>ショウライ</t>
    </rPh>
    <rPh sb="2" eb="4">
      <t>フタン</t>
    </rPh>
    <rPh sb="4" eb="6">
      <t>ヒリツ</t>
    </rPh>
    <phoneticPr fontId="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</si>
  <si>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</si>
  <si>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</si>
  <si>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</si>
  <si>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</si>
  <si>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</si>
  <si>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</si>
  <si>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</si>
  <si>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</si>
  <si>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</si>
  <si>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</si>
  <si>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</si>
  <si>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</si>
  <si>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</si>
  <si>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</si>
  <si>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</si>
  <si>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</si>
  <si>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</si>
  <si>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</si>
  <si>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</si>
  <si>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</si>
  <si>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</si>
  <si>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</si>
  <si>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</si>
  <si>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21"/>
  </si>
  <si>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</si>
  <si>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</si>
  <si>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</si>
  <si>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</si>
  <si>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2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</si>
  <si>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</si>
  <si>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</si>
  <si>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</si>
  <si>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</si>
  <si>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</si>
  <si>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</si>
  <si>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</si>
  <si>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</si>
  <si>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</si>
  <si>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</si>
  <si>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</si>
  <si>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</si>
  <si>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</si>
  <si>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</si>
  <si>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</si>
  <si>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</si>
  <si>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</si>
  <si>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</si>
  <si>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</si>
  <si>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</si>
  <si>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</si>
  <si>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</si>
  <si>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標準財政規模比（％）</t>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</si>
  <si>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</si>
  <si>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</si>
  <si>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</si>
  <si>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</si>
  <si>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 5.00</t>
  </si>
  <si>
    <t>▲ 8.73</t>
  </si>
  <si>
    <t>会計</t>
    <rPh sb="0" eb="2">
      <t>カイケイ</t>
    </rPh>
    <phoneticPr fontId="5"/>
  </si>
  <si>
    <t>索道事業</t>
  </si>
  <si>
    <t>▲ 0.38</t>
  </si>
  <si>
    <t>一般会計</t>
  </si>
  <si>
    <t>下水道事業</t>
  </si>
  <si>
    <t>介護保険事業</t>
  </si>
  <si>
    <t>簡易水道事業</t>
  </si>
  <si>
    <t>赤松団地造成事業</t>
  </si>
  <si>
    <t>国民健康保険事業</t>
  </si>
  <si>
    <t>住宅新築資金等貸付事業</t>
  </si>
  <si>
    <t>その他会計（赤字）</t>
  </si>
  <si>
    <t>その他会計（黒字）</t>
  </si>
  <si>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</si>
  <si>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</si>
  <si>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</si>
  <si>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</si>
  <si>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</si>
  <si>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</si>
  <si>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</si>
  <si>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</si>
  <si>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</si>
  <si>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</si>
  <si>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</si>
  <si>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</si>
  <si>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</si>
  <si>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</si>
  <si>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</si>
  <si>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</si>
  <si>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</si>
  <si>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R02</t>
    <phoneticPr fontId="5"/>
  </si>
  <si>
    <t>R03</t>
    <phoneticPr fontId="5"/>
  </si>
  <si>
    <t>R04</t>
    <phoneticPr fontId="5"/>
  </si>
  <si>
    <t>R05</t>
    <phoneticPr fontId="5"/>
  </si>
  <si>
    <t>R06</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</si>
  <si>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</si>
  <si>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3"/>
  </si>
  <si>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</si>
  <si>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3"/>
  </si>
  <si>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</si>
  <si>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</si>
  <si>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</si>
  <si>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</si>
  <si>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</si>
  <si>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</si>
  <si>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</si>
  <si>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</si>
  <si>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</si>
  <si>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</si>
  <si>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</si>
  <si>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</si>
  <si>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</si>
  <si>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</si>
  <si>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</si>
  <si>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</si>
  <si>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</si>
  <si>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</si>
  <si>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減債基金</t>
    <rPh sb="0" eb="2">
      <t>ゲンサイ</t>
    </rPh>
    <rPh sb="2" eb="4">
      <t>キキン</t>
    </rPh>
    <phoneticPr fontId="5"/>
  </si>
  <si>
    <t>ふるさと応援基金</t>
    <rPh sb="4" eb="6">
      <t>オウエン</t>
    </rPh>
    <rPh sb="6" eb="8">
      <t>キキン</t>
    </rPh>
    <phoneticPr fontId="5"/>
  </si>
  <si>
    <t>公共施設等整備基金</t>
    <rPh sb="0" eb="5">
      <t>コウキョウシセツトウ</t>
    </rPh>
    <rPh sb="5" eb="9">
      <t>セイビキキン</t>
    </rPh>
    <phoneticPr fontId="5"/>
  </si>
  <si>
    <t>地域公共交通維持確保基金</t>
    <rPh sb="0" eb="6">
      <t>チイキコウキョウコウツウ</t>
    </rPh>
    <rPh sb="6" eb="12">
      <t>イジカクホキキン</t>
    </rPh>
    <phoneticPr fontId="5"/>
  </si>
  <si>
    <t>森林整備促進基金</t>
    <rPh sb="0" eb="4">
      <t>シンリンセイビ</t>
    </rPh>
    <rPh sb="4" eb="6">
      <t>ソクシン</t>
    </rPh>
    <rPh sb="6" eb="8">
      <t>キキン</t>
    </rPh>
    <phoneticPr fontId="5"/>
  </si>
  <si>
    <t>社会福祉振興基金</t>
    <rPh sb="0" eb="4">
      <t>シャカイフクシ</t>
    </rPh>
    <rPh sb="4" eb="8">
      <t>シンコウキキン</t>
    </rPh>
    <phoneticPr fontId="5"/>
  </si>
  <si>
    <t>基金残高合計</t>
    <rPh sb="0" eb="2">
      <t>キキン</t>
    </rPh>
    <rPh sb="2" eb="4">
      <t>ザンダカ</t>
    </rPh>
    <rPh sb="4" eb="6">
      <t>ゴウケイ</t>
    </rPh>
    <phoneticPr fontId="5"/>
  </si>
  <si>
    <t>将来負担比率については、基金など充当可能財源等が減少し、今後も将来負担比率が発生することが見込まれる。実質公債費率については、類似団体と比較して昨年度に引き続き高い水準となった。主な要因としては、過去に実施した地域福祉センター改修事業などの起債元金償還が始まったことが考えられる。いずれの比率も早期健全化基準に達してはいないが、今後も将来負担比率及び実質公債費率が上昇していくことが予想され、これまで以上に公債費の適正化に取り組んでいく必要がある。</t>
    <rPh sb="0" eb="6">
      <t>ショウライフタンヒリツ</t>
    </rPh>
    <rPh sb="12" eb="14">
      <t>キキン</t>
    </rPh>
    <rPh sb="16" eb="20">
      <t>ジュウトウカノウ</t>
    </rPh>
    <rPh sb="20" eb="23">
      <t>ザイゲントウ</t>
    </rPh>
    <rPh sb="24" eb="26">
      <t>ゲンショウ</t>
    </rPh>
    <rPh sb="28" eb="30">
      <t>コンゴ</t>
    </rPh>
    <rPh sb="31" eb="37">
      <t>ショウライフタンヒリツ</t>
    </rPh>
    <rPh sb="38" eb="40">
      <t>ハッセイ</t>
    </rPh>
    <rPh sb="45" eb="47">
      <t>ミコ</t>
    </rPh>
    <rPh sb="51" eb="57">
      <t>ジッシツコウサイヒリツ</t>
    </rPh>
    <rPh sb="63" eb="67">
      <t>ルイジダンタイ</t>
    </rPh>
    <rPh sb="68" eb="70">
      <t>ヒカク</t>
    </rPh>
    <rPh sb="72" eb="75">
      <t>サクネンド</t>
    </rPh>
    <rPh sb="76" eb="77">
      <t>ヒ</t>
    </rPh>
    <rPh sb="78" eb="79">
      <t>ツヅ</t>
    </rPh>
    <rPh sb="80" eb="81">
      <t>タカ</t>
    </rPh>
    <rPh sb="82" eb="84">
      <t>スイジュン</t>
    </rPh>
    <rPh sb="89" eb="90">
      <t>オモ</t>
    </rPh>
    <rPh sb="91" eb="93">
      <t>ヨウイン</t>
    </rPh>
    <rPh sb="98" eb="100">
      <t>カコ</t>
    </rPh>
    <rPh sb="101" eb="103">
      <t>ジッシ</t>
    </rPh>
    <rPh sb="105" eb="109">
      <t>チイキフクシ</t>
    </rPh>
    <rPh sb="113" eb="117">
      <t>カイシュウジギョウ</t>
    </rPh>
    <rPh sb="120" eb="122">
      <t>キサイ</t>
    </rPh>
    <rPh sb="122" eb="126">
      <t>ガンキンショウカン</t>
    </rPh>
    <rPh sb="127" eb="128">
      <t>ハジ</t>
    </rPh>
    <rPh sb="134" eb="135">
      <t>カンガ</t>
    </rPh>
    <rPh sb="144" eb="146">
      <t>ヒリツ</t>
    </rPh>
    <rPh sb="147" eb="152">
      <t>ソウキケンゼンカ</t>
    </rPh>
    <rPh sb="152" eb="154">
      <t>キジュン</t>
    </rPh>
    <rPh sb="155" eb="156">
      <t>タッ</t>
    </rPh>
    <rPh sb="164" eb="166">
      <t>コンゴ</t>
    </rPh>
    <rPh sb="167" eb="173">
      <t>ショウライフタンヒリツ</t>
    </rPh>
    <rPh sb="173" eb="174">
      <t>オヨ</t>
    </rPh>
    <rPh sb="175" eb="181">
      <t>ジッシツコウサイヒリツ</t>
    </rPh>
    <rPh sb="182" eb="184">
      <t>ジョウショウ</t>
    </rPh>
    <rPh sb="191" eb="193">
      <t>ヨソウ</t>
    </rPh>
    <rPh sb="200" eb="202">
      <t>イジョウ</t>
    </rPh>
    <rPh sb="203" eb="206">
      <t>コウサイヒ</t>
    </rPh>
    <rPh sb="207" eb="210">
      <t>テキセイカ</t>
    </rPh>
    <rPh sb="211" eb="212">
      <t>ト</t>
    </rPh>
    <rPh sb="213" eb="214">
      <t>ク</t>
    </rPh>
    <rPh sb="218" eb="220">
      <t>ヒツヨウ</t>
    </rPh>
    <phoneticPr fontId="5"/>
  </si>
  <si>
    <t>本町が保有する公共施設等は、高度経済成長期を中心に整備されたものが多く、今後老朽化に伴い更新時期を迎えるため、多額の財政負担が予想される。６年度においては、充当可能財源等が大幅に減少したため将来負担比率が発生した。突発的な財政需要に対応していくためにも、今後とも公共施設等総合管理計画に基づき、長期的な視点によって施設を管理していく。</t>
    <rPh sb="0" eb="2">
      <t>ホンチョウ</t>
    </rPh>
    <rPh sb="3" eb="5">
      <t>ホユウ</t>
    </rPh>
    <rPh sb="7" eb="12">
      <t>コウキョウシセツトウ</t>
    </rPh>
    <rPh sb="14" eb="21">
      <t>コウドケイザイセイチョウキ</t>
    </rPh>
    <rPh sb="22" eb="24">
      <t>チュウシン</t>
    </rPh>
    <rPh sb="25" eb="27">
      <t>セイビ</t>
    </rPh>
    <rPh sb="33" eb="34">
      <t>オオ</t>
    </rPh>
    <rPh sb="36" eb="38">
      <t>コンゴ</t>
    </rPh>
    <rPh sb="38" eb="41">
      <t>ロウキュウカ</t>
    </rPh>
    <rPh sb="42" eb="43">
      <t>トモナ</t>
    </rPh>
    <rPh sb="44" eb="48">
      <t>コウシンジキ</t>
    </rPh>
    <rPh sb="49" eb="50">
      <t>ムカ</t>
    </rPh>
    <rPh sb="55" eb="57">
      <t>タガク</t>
    </rPh>
    <rPh sb="58" eb="62">
      <t>ザイセイフタン</t>
    </rPh>
    <rPh sb="63" eb="65">
      <t>ヨソウ</t>
    </rPh>
    <rPh sb="70" eb="72">
      <t>ネンド</t>
    </rPh>
    <rPh sb="78" eb="85">
      <t>ジュウトウカノウザイゲントウ</t>
    </rPh>
    <rPh sb="86" eb="88">
      <t>オオハバ</t>
    </rPh>
    <rPh sb="89" eb="91">
      <t>ゲンショウ</t>
    </rPh>
    <rPh sb="95" eb="101">
      <t>ショウライフタンヒリツ</t>
    </rPh>
    <rPh sb="102" eb="104">
      <t>ハッセイ</t>
    </rPh>
    <rPh sb="107" eb="110">
      <t>トッパツテキ</t>
    </rPh>
    <rPh sb="111" eb="115">
      <t>ザイセイジュヨウ</t>
    </rPh>
    <rPh sb="116" eb="118">
      <t>タイオウ</t>
    </rPh>
    <rPh sb="127" eb="129">
      <t>コンゴ</t>
    </rPh>
    <rPh sb="131" eb="136">
      <t>コウキョウシセツトウ</t>
    </rPh>
    <rPh sb="136" eb="138">
      <t>ソウゴウ</t>
    </rPh>
    <rPh sb="138" eb="142">
      <t>カンリケイカク</t>
    </rPh>
    <rPh sb="143" eb="144">
      <t>モト</t>
    </rPh>
    <rPh sb="147" eb="150">
      <t>チョウキテキ</t>
    </rPh>
    <rPh sb="151" eb="153">
      <t>シテン</t>
    </rPh>
    <rPh sb="157" eb="159">
      <t>シセツ</t>
    </rPh>
    <rPh sb="160" eb="162">
      <t>カンリ</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</si>
</sst>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0_ "/>
    <numFmt numFmtId="177" formatCode="#,##0_ "/>
    <numFmt numFmtId="178" formatCode="#,##0;&quot;△ &quot;#,##0"/>
    <numFmt numFmtId="179" formatCode="#,##0.0;&quot;▲ &quot;#,##0.0"/>
    <numFmt numFmtId="180" formatCode="#,##0.0_);[Red]\(#,##0.0\)"/>
    <numFmt numFmtId="181" formatCode="#,##0;&quot;▲ &quot;#,##0"/>
    <numFmt numFmtId="182" formatCode="0.0_ "/>
    <numFmt numFmtId="183" formatCode="&quot;( &quot;0.0&quot; )&quot;;&quot;( &quot;\-0.0&quot; )&quot;"/>
    <numFmt numFmtId="184" formatCode="0.00_ "/>
    <numFmt numFmtId="185" formatCode="0_ "/>
    <numFmt numFmtId="186" formatCode="@&quot; &quot;"/>
    <numFmt numFmtId="187" formatCode="&quot;(&quot;0&quot;)&quot;"/>
    <numFmt numFmtId="188" formatCode="0.00;&quot;▲ &quot;0.00"/>
    <numFmt numFmtId="189" formatCode="0.0;&quot;▲ &quot;0.0"/>
    <numFmt numFmtId="190" formatCode="#,##0.00;&quot;▲ &quot;#,##0.00"/>
  </numFmts>
  <fonts count="38" x14ac:knownFonts="1">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1"/>
      <color theme="1"/>
      <name val="游ゴシック"/>
      <family val="3"/>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6"/>
      <name val="ＭＳ ゴシック"/>
      <family val="3"/>
      <charset val="128"/>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8" fillId="0" borderId="0">
      <alignment vertical="center"/>
    </xf>
    <xf numFmtId="0" fontId="1" fillId="0" borderId="0">
      <alignment vertical="center"/>
    </xf>
    <xf numFmtId="0" fontId="3" fillId="0" borderId="0">
      <alignment vertical="center"/>
    </xf>
    <xf numFmtId="0" fontId="9"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8" fillId="0" borderId="0">
      <alignment vertical="center"/>
    </xf>
  </cellStyleXfs>
  <cellXfs count="1234">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0" fontId="1" fillId="2" borderId="0" xfId="1" applyFill="1"/>
    <xf numFmtId="0" fontId="9" fillId="0" borderId="0" xfId="7" applyFont="1">
      <alignment vertical="center"/>
    </xf>
    <xf numFmtId="49" fontId="9" fillId="0" borderId="0" xfId="7" applyNumberFormat="1" applyFont="1">
      <alignment vertical="center"/>
    </xf>
    <xf numFmtId="0" fontId="11" fillId="0" borderId="0" xfId="7" applyFont="1">
      <alignment vertical="center"/>
    </xf>
    <xf numFmtId="0" fontId="12" fillId="0" borderId="0" xfId="7" applyFont="1">
      <alignment vertical="center"/>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5" fontId="9" fillId="0" borderId="18" xfId="7" applyNumberFormat="1" applyFont="1" applyBorder="1" applyAlignment="1">
      <alignment horizontal="right" vertical="center" shrinkToFit="1"/>
    </xf>
    <xf numFmtId="185" fontId="9" fillId="0" borderId="19" xfId="7" applyNumberFormat="1" applyFont="1" applyBorder="1" applyAlignment="1">
      <alignment horizontal="right" vertical="center" shrinkToFit="1"/>
    </xf>
    <xf numFmtId="185" fontId="9" fillId="0" borderId="20" xfId="7" applyNumberFormat="1" applyFont="1" applyBorder="1" applyAlignment="1">
      <alignment horizontal="right" vertical="center" shrinkToFit="1"/>
    </xf>
    <xf numFmtId="0" fontId="13" fillId="0" borderId="32" xfId="9" applyFont="1" applyBorder="1">
      <alignment vertical="center"/>
    </xf>
    <xf numFmtId="185" fontId="9" fillId="0" borderId="18" xfId="7" applyNumberFormat="1" applyFont="1" applyBorder="1" applyAlignment="1">
      <alignment vertical="center" shrinkToFit="1"/>
    </xf>
    <xf numFmtId="185" fontId="9" fillId="0" borderId="19" xfId="7" applyNumberFormat="1" applyFont="1" applyBorder="1" applyAlignment="1">
      <alignment vertical="center" shrinkToFit="1"/>
    </xf>
    <xf numFmtId="185" fontId="9" fillId="0" borderId="20" xfId="7" applyNumberFormat="1" applyFont="1" applyBorder="1" applyAlignment="1">
      <alignment vertical="center" shrinkToFit="1"/>
    </xf>
    <xf numFmtId="0" fontId="9" fillId="0" borderId="27" xfId="7" applyFont="1" applyBorder="1" applyAlignment="1">
      <alignment horizontal="left" vertical="center"/>
    </xf>
    <xf numFmtId="0" fontId="13" fillId="0" borderId="42" xfId="9" applyFont="1" applyBorder="1" applyAlignment="1">
      <alignment horizontal="center" vertical="center"/>
    </xf>
    <xf numFmtId="0" fontId="9" fillId="0" borderId="27" xfId="7" applyFont="1" applyBorder="1" applyAlignment="1">
      <alignment horizontal="center" vertical="center"/>
    </xf>
    <xf numFmtId="0" fontId="9" fillId="0" borderId="45" xfId="7" applyFont="1" applyBorder="1" applyAlignment="1">
      <alignment horizontal="center" vertical="center"/>
    </xf>
    <xf numFmtId="0" fontId="15" fillId="0" borderId="46" xfId="7" applyFont="1" applyBorder="1" applyAlignment="1">
      <alignment vertical="center" wrapText="1"/>
    </xf>
    <xf numFmtId="0" fontId="15" fillId="0" borderId="47" xfId="7" applyFont="1" applyBorder="1" applyAlignment="1">
      <alignment vertical="center" wrapText="1"/>
    </xf>
    <xf numFmtId="182" fontId="9" fillId="0" borderId="45" xfId="7" applyNumberFormat="1" applyFont="1" applyBorder="1">
      <alignment vertical="center"/>
    </xf>
    <xf numFmtId="182" fontId="9" fillId="0" borderId="46" xfId="7" applyNumberFormat="1" applyFont="1" applyBorder="1">
      <alignment vertical="center"/>
    </xf>
    <xf numFmtId="182" fontId="9" fillId="0" borderId="47" xfId="7" applyNumberFormat="1" applyFont="1" applyBorder="1">
      <alignment vertical="center"/>
    </xf>
    <xf numFmtId="0" fontId="9" fillId="0" borderId="27" xfId="7" applyFont="1" applyBorder="1">
      <alignment vertical="center"/>
    </xf>
    <xf numFmtId="0" fontId="9" fillId="0" borderId="28" xfId="7" applyFont="1" applyBorder="1">
      <alignment vertical="center"/>
    </xf>
    <xf numFmtId="49" fontId="9" fillId="0" borderId="27" xfId="7" applyNumberFormat="1" applyFont="1" applyBorder="1">
      <alignment vertical="center"/>
    </xf>
    <xf numFmtId="0" fontId="9" fillId="0" borderId="0" xfId="7" applyFont="1" applyAlignment="1">
      <alignment horizontal="center" vertical="center"/>
    </xf>
    <xf numFmtId="49" fontId="9" fillId="0" borderId="0" xfId="7" applyNumberFormat="1" applyFont="1" applyAlignment="1">
      <alignment horizontal="center" vertical="center"/>
    </xf>
    <xf numFmtId="0" fontId="9" fillId="0" borderId="28" xfId="7" applyFont="1" applyBorder="1" applyAlignment="1">
      <alignment horizontal="center" vertical="center"/>
    </xf>
    <xf numFmtId="0" fontId="9" fillId="0" borderId="45" xfId="7" applyFont="1" applyBorder="1">
      <alignment vertical="center"/>
    </xf>
    <xf numFmtId="0" fontId="9" fillId="0" borderId="46" xfId="7" applyFont="1" applyBorder="1">
      <alignment vertical="center"/>
    </xf>
    <xf numFmtId="0" fontId="9" fillId="0" borderId="47" xfId="7" applyFont="1" applyBorder="1">
      <alignment vertical="center"/>
    </xf>
    <xf numFmtId="49" fontId="19" fillId="0" borderId="0" xfId="11" applyNumberFormat="1" applyFont="1">
      <alignment vertical="center"/>
    </xf>
    <xf numFmtId="49" fontId="9" fillId="0" borderId="0" xfId="11" applyNumberFormat="1" applyFont="1">
      <alignment vertical="center"/>
    </xf>
    <xf numFmtId="0" fontId="9" fillId="0" borderId="0" xfId="11" applyFont="1">
      <alignment vertical="center"/>
    </xf>
    <xf numFmtId="0" fontId="20" fillId="0" borderId="0" xfId="11" applyFont="1">
      <alignment vertical="center"/>
    </xf>
    <xf numFmtId="0" fontId="21" fillId="0" borderId="7" xfId="11" applyFont="1" applyBorder="1" applyAlignment="1">
      <alignment horizontal="center" vertical="center"/>
    </xf>
    <xf numFmtId="0" fontId="21" fillId="0" borderId="7" xfId="11" applyFont="1" applyBorder="1">
      <alignment vertical="center"/>
    </xf>
    <xf numFmtId="0" fontId="9" fillId="0" borderId="2" xfId="11" applyFont="1" applyBorder="1">
      <alignment vertical="center"/>
    </xf>
    <xf numFmtId="0" fontId="9" fillId="0" borderId="7" xfId="11" applyFont="1" applyBorder="1">
      <alignment vertical="center"/>
    </xf>
    <xf numFmtId="0" fontId="9" fillId="0" borderId="1" xfId="11" applyFont="1" applyBorder="1" applyAlignment="1">
      <alignment horizontal="center" vertical="center"/>
    </xf>
    <xf numFmtId="0" fontId="9" fillId="0" borderId="2" xfId="11" applyFont="1" applyBorder="1" applyAlignment="1">
      <alignment horizontal="center" vertical="center"/>
    </xf>
    <xf numFmtId="0" fontId="9" fillId="0" borderId="4" xfId="11" applyFont="1" applyBorder="1" applyAlignment="1">
      <alignment horizontal="center" vertical="center"/>
    </xf>
    <xf numFmtId="0" fontId="9" fillId="0" borderId="0" xfId="11" applyFont="1" applyAlignment="1">
      <alignment horizontal="center" vertical="center" wrapText="1"/>
    </xf>
    <xf numFmtId="0" fontId="9" fillId="0" borderId="7" xfId="11" applyFont="1" applyBorder="1" applyAlignment="1">
      <alignment horizontal="center" vertical="center" wrapText="1"/>
    </xf>
    <xf numFmtId="0" fontId="13" fillId="0" borderId="0" xfId="11" applyFont="1">
      <alignment vertical="center"/>
    </xf>
    <xf numFmtId="0" fontId="9" fillId="0" borderId="0" xfId="11" applyFont="1" applyAlignment="1">
      <alignment vertical="center" shrinkToFit="1"/>
    </xf>
    <xf numFmtId="49" fontId="9" fillId="2" borderId="0" xfId="12" applyNumberFormat="1" applyFont="1" applyFill="1">
      <alignment vertical="center"/>
    </xf>
    <xf numFmtId="0" fontId="9" fillId="2" borderId="0" xfId="12" applyFont="1" applyFill="1">
      <alignment vertical="center"/>
    </xf>
    <xf numFmtId="0" fontId="9" fillId="2" borderId="46" xfId="12" applyFont="1" applyFill="1" applyBorder="1">
      <alignment vertical="center"/>
    </xf>
    <xf numFmtId="0" fontId="3" fillId="2" borderId="0" xfId="13" applyFill="1">
      <alignment vertical="center"/>
    </xf>
    <xf numFmtId="0" fontId="3" fillId="0" borderId="0" xfId="13">
      <alignment vertical="center"/>
    </xf>
    <xf numFmtId="0" fontId="4" fillId="2" borderId="0" xfId="12" applyFont="1" applyFill="1">
      <alignment vertical="center"/>
    </xf>
    <xf numFmtId="0" fontId="24" fillId="2" borderId="0" xfId="12" applyFont="1" applyFill="1">
      <alignment vertical="center"/>
    </xf>
    <xf numFmtId="0" fontId="24" fillId="2" borderId="0" xfId="13" applyFont="1" applyFill="1">
      <alignment vertical="center"/>
    </xf>
    <xf numFmtId="0" fontId="24" fillId="0" borderId="0" xfId="13" applyFont="1">
      <alignment vertical="center"/>
    </xf>
    <xf numFmtId="0" fontId="4" fillId="0" borderId="81" xfId="12" applyFont="1" applyBorder="1" applyAlignment="1" applyProtection="1">
      <alignment horizontal="center" vertical="center" shrinkToFit="1"/>
      <protection locked="0"/>
    </xf>
    <xf numFmtId="0" fontId="4" fillId="0" borderId="93" xfId="15" applyFont="1" applyBorder="1" applyAlignment="1" applyProtection="1">
      <alignment horizontal="center" vertical="center" shrinkToFit="1"/>
      <protection locked="0"/>
    </xf>
    <xf numFmtId="0" fontId="4" fillId="0" borderId="95" xfId="12" applyFont="1" applyBorder="1" applyAlignment="1" applyProtection="1">
      <alignment horizontal="center" vertical="center" shrinkToFit="1"/>
      <protection locked="0"/>
    </xf>
    <xf numFmtId="0" fontId="4" fillId="0" borderId="106" xfId="15" applyFont="1" applyBorder="1" applyAlignment="1" applyProtection="1">
      <alignment horizontal="center" vertical="center" shrinkToFit="1"/>
      <protection locked="0"/>
    </xf>
    <xf numFmtId="0" fontId="4" fillId="5" borderId="112" xfId="12" applyFont="1" applyFill="1" applyBorder="1" applyAlignment="1" applyProtection="1">
      <alignment horizontal="center" vertical="center" shrinkToFit="1"/>
      <protection locked="0"/>
    </xf>
    <xf numFmtId="0" fontId="16" fillId="2" borderId="0" xfId="12" applyFont="1" applyFill="1">
      <alignment vertical="center"/>
    </xf>
    <xf numFmtId="0" fontId="4" fillId="0" borderId="120" xfId="12" applyFont="1" applyBorder="1" applyAlignment="1" applyProtection="1">
      <alignment horizontal="center" vertical="center" shrinkToFit="1"/>
      <protection locked="0"/>
    </xf>
    <xf numFmtId="0" fontId="4" fillId="2" borderId="106" xfId="12" applyFont="1" applyFill="1" applyBorder="1" applyAlignment="1" applyProtection="1">
      <alignment horizontal="center" vertical="center" shrinkToFit="1"/>
      <protection locked="0"/>
    </xf>
    <xf numFmtId="0" fontId="4" fillId="0" borderId="129" xfId="12" applyFont="1" applyBorder="1" applyAlignment="1" applyProtection="1">
      <alignment horizontal="center" vertical="center" shrinkToFit="1"/>
      <protection locked="0"/>
    </xf>
    <xf numFmtId="0" fontId="4" fillId="2" borderId="0" xfId="12" applyFont="1" applyFill="1" applyAlignment="1">
      <alignment horizontal="center" vertical="center" shrinkToFit="1"/>
    </xf>
    <xf numFmtId="0" fontId="4" fillId="2" borderId="0" xfId="12" applyFont="1" applyFill="1" applyAlignment="1">
      <alignment horizontal="left" vertical="center" shrinkToFit="1"/>
    </xf>
    <xf numFmtId="181" fontId="4" fillId="2" borderId="0" xfId="12" applyNumberFormat="1" applyFont="1" applyFill="1" applyAlignment="1">
      <alignment horizontal="right" vertical="center" shrinkToFit="1"/>
    </xf>
    <xf numFmtId="181" fontId="4" fillId="2" borderId="0" xfId="12" applyNumberFormat="1" applyFont="1" applyFill="1" applyAlignment="1">
      <alignment horizontal="left" vertical="center" shrinkToFit="1"/>
    </xf>
    <xf numFmtId="0" fontId="4" fillId="2" borderId="46" xfId="12" applyFont="1" applyFill="1" applyBorder="1">
      <alignment vertical="center"/>
    </xf>
    <xf numFmtId="0" fontId="4" fillId="2" borderId="46" xfId="12" applyFont="1" applyFill="1" applyBorder="1" applyAlignment="1">
      <alignment horizontal="center" vertical="center"/>
    </xf>
    <xf numFmtId="0" fontId="4" fillId="2" borderId="9" xfId="12" applyFont="1" applyFill="1" applyBorder="1">
      <alignment vertical="center"/>
    </xf>
    <xf numFmtId="0" fontId="4" fillId="2" borderId="38" xfId="12" applyFont="1" applyFill="1" applyBorder="1">
      <alignment vertical="center"/>
    </xf>
    <xf numFmtId="0" fontId="4" fillId="2" borderId="2" xfId="12" applyFont="1" applyFill="1" applyBorder="1">
      <alignment vertical="center"/>
    </xf>
    <xf numFmtId="0" fontId="4" fillId="2" borderId="28" xfId="12" applyFont="1" applyFill="1" applyBorder="1">
      <alignment vertical="center"/>
    </xf>
    <xf numFmtId="0" fontId="4" fillId="2" borderId="0" xfId="12" applyFont="1" applyFill="1" applyAlignment="1">
      <alignment horizontal="center" vertical="center"/>
    </xf>
    <xf numFmtId="0" fontId="24" fillId="2" borderId="0" xfId="12" applyFont="1" applyFill="1" applyAlignment="1">
      <alignment horizontal="center" vertical="center"/>
    </xf>
    <xf numFmtId="0" fontId="24" fillId="2" borderId="27" xfId="12" applyFont="1" applyFill="1" applyBorder="1">
      <alignment vertical="center"/>
    </xf>
    <xf numFmtId="0" fontId="26" fillId="2" borderId="0" xfId="13" applyFont="1" applyFill="1">
      <alignment vertical="center"/>
    </xf>
    <xf numFmtId="0" fontId="3" fillId="0" borderId="0" xfId="2" applyFont="1" applyFill="1">
      <alignment vertical="center"/>
    </xf>
    <xf numFmtId="0" fontId="3" fillId="0" borderId="0" xfId="2" applyFont="1" applyFill="1" applyBorder="1">
      <alignment vertical="center"/>
    </xf>
    <xf numFmtId="0" fontId="4" fillId="0" borderId="1" xfId="2" applyFont="1" applyFill="1" applyBorder="1">
      <alignment vertical="center"/>
    </xf>
    <xf numFmtId="0" fontId="3" fillId="0" borderId="2" xfId="2" applyFont="1" applyFill="1" applyBorder="1">
      <alignment vertical="center"/>
    </xf>
    <xf numFmtId="0" fontId="3" fillId="0" borderId="3" xfId="2" applyFont="1" applyFill="1" applyBorder="1">
      <alignment vertical="center"/>
    </xf>
    <xf numFmtId="0" fontId="3" fillId="0" borderId="4" xfId="2" applyFont="1" applyFill="1" applyBorder="1">
      <alignment vertical="center"/>
    </xf>
    <xf numFmtId="177" fontId="21" fillId="0" borderId="0" xfId="2" applyNumberFormat="1" applyFont="1" applyFill="1" applyBorder="1">
      <alignment vertical="center"/>
    </xf>
    <xf numFmtId="0" fontId="3" fillId="0" borderId="5" xfId="2" applyFont="1" applyFill="1" applyBorder="1">
      <alignment vertical="center"/>
    </xf>
    <xf numFmtId="0" fontId="3" fillId="2" borderId="1" xfId="2" applyFont="1" applyFill="1" applyBorder="1">
      <alignment vertical="center"/>
    </xf>
    <xf numFmtId="0" fontId="3" fillId="2" borderId="2" xfId="2" applyFont="1" applyFill="1" applyBorder="1">
      <alignment vertical="center"/>
    </xf>
    <xf numFmtId="0" fontId="3" fillId="2" borderId="3" xfId="2" applyFont="1" applyFill="1" applyBorder="1">
      <alignment vertical="center"/>
    </xf>
    <xf numFmtId="0" fontId="3" fillId="2" borderId="10" xfId="2" applyFont="1" applyFill="1" applyBorder="1">
      <alignment vertical="center"/>
    </xf>
    <xf numFmtId="0" fontId="3" fillId="2" borderId="9" xfId="2" applyFont="1" applyFill="1" applyBorder="1">
      <alignment vertical="center"/>
    </xf>
    <xf numFmtId="0" fontId="3" fillId="2" borderId="11" xfId="2" applyFont="1" applyFill="1" applyBorder="1">
      <alignment vertical="center"/>
    </xf>
    <xf numFmtId="177" fontId="21" fillId="2" borderId="6" xfId="2" applyNumberFormat="1" applyFont="1" applyFill="1" applyBorder="1">
      <alignment vertical="center"/>
    </xf>
    <xf numFmtId="177" fontId="21" fillId="2" borderId="7" xfId="2" applyNumberFormat="1" applyFont="1" applyFill="1" applyBorder="1">
      <alignment vertical="center"/>
    </xf>
    <xf numFmtId="177" fontId="21" fillId="2" borderId="8" xfId="2" applyNumberFormat="1" applyFont="1" applyFill="1" applyBorder="1">
      <alignment vertical="center"/>
    </xf>
    <xf numFmtId="177" fontId="21" fillId="2" borderId="12" xfId="2" applyNumberFormat="1" applyFont="1" applyFill="1" applyBorder="1" applyAlignment="1">
      <alignment horizontal="center" vertical="center"/>
    </xf>
    <xf numFmtId="177" fontId="9" fillId="2" borderId="171" xfId="2" applyNumberFormat="1" applyFont="1" applyFill="1" applyBorder="1" applyAlignment="1">
      <alignment horizontal="center" vertical="center"/>
    </xf>
    <xf numFmtId="177" fontId="21" fillId="2" borderId="172" xfId="2" applyNumberFormat="1" applyFont="1" applyFill="1" applyBorder="1" applyAlignment="1">
      <alignment horizontal="center" vertical="center"/>
    </xf>
    <xf numFmtId="181" fontId="21" fillId="2" borderId="32" xfId="3" applyNumberFormat="1" applyFont="1" applyFill="1" applyBorder="1" applyAlignment="1">
      <alignment horizontal="right" vertical="center" shrinkToFit="1"/>
    </xf>
    <xf numFmtId="181" fontId="21" fillId="2" borderId="6" xfId="3" applyNumberFormat="1" applyFont="1" applyFill="1" applyBorder="1" applyAlignment="1">
      <alignment horizontal="right" vertical="center" shrinkToFit="1"/>
    </xf>
    <xf numFmtId="179" fontId="21" fillId="2" borderId="173" xfId="3" applyNumberFormat="1" applyFont="1" applyFill="1" applyBorder="1" applyAlignment="1">
      <alignment horizontal="right" vertical="center" shrinkToFit="1"/>
    </xf>
    <xf numFmtId="181" fontId="21" fillId="2" borderId="12" xfId="3" applyNumberFormat="1" applyFont="1" applyFill="1" applyBorder="1" applyAlignment="1">
      <alignment horizontal="right" vertical="center" shrinkToFit="1"/>
    </xf>
    <xf numFmtId="181" fontId="21" fillId="2" borderId="10" xfId="3" applyNumberFormat="1" applyFont="1" applyFill="1" applyBorder="1" applyAlignment="1">
      <alignment horizontal="right" vertical="center" shrinkToFit="1"/>
    </xf>
    <xf numFmtId="179" fontId="21" fillId="2" borderId="172" xfId="3" applyNumberFormat="1" applyFont="1" applyFill="1" applyBorder="1" applyAlignment="1">
      <alignment horizontal="right" vertical="center" shrinkToFit="1"/>
    </xf>
    <xf numFmtId="0" fontId="3" fillId="0" borderId="0" xfId="2" applyNumberFormat="1" applyFont="1" applyFill="1" applyBorder="1">
      <alignment vertical="center"/>
    </xf>
    <xf numFmtId="176" fontId="21" fillId="0" borderId="0" xfId="2" applyNumberFormat="1" applyFont="1" applyFill="1" applyBorder="1">
      <alignment vertical="center"/>
    </xf>
    <xf numFmtId="177" fontId="21" fillId="0" borderId="10" xfId="2" applyNumberFormat="1" applyFont="1" applyFill="1" applyBorder="1">
      <alignment vertical="center"/>
    </xf>
    <xf numFmtId="177" fontId="21" fillId="0" borderId="9" xfId="2" applyNumberFormat="1" applyFont="1" applyFill="1" applyBorder="1">
      <alignment vertical="center"/>
    </xf>
    <xf numFmtId="177" fontId="21" fillId="0" borderId="11" xfId="2" applyNumberFormat="1" applyFont="1" applyFill="1" applyBorder="1">
      <alignment vertical="center"/>
    </xf>
    <xf numFmtId="177" fontId="21" fillId="0" borderId="12" xfId="2" applyNumberFormat="1" applyFont="1" applyFill="1" applyBorder="1" applyAlignment="1">
      <alignment horizontal="center" vertical="center"/>
    </xf>
    <xf numFmtId="177" fontId="21" fillId="0" borderId="171" xfId="2" applyNumberFormat="1" applyFont="1" applyFill="1" applyBorder="1" applyAlignment="1">
      <alignment horizontal="center" vertical="center"/>
    </xf>
    <xf numFmtId="177" fontId="21" fillId="0" borderId="172" xfId="2" applyNumberFormat="1" applyFont="1" applyFill="1" applyBorder="1" applyAlignment="1">
      <alignment horizontal="center" vertical="center"/>
    </xf>
    <xf numFmtId="177" fontId="21" fillId="0" borderId="0" xfId="2" applyNumberFormat="1" applyFont="1" applyFill="1" applyBorder="1" applyAlignment="1">
      <alignment horizontal="center" vertical="center"/>
    </xf>
    <xf numFmtId="177" fontId="21" fillId="0" borderId="4" xfId="2" applyNumberFormat="1" applyFont="1" applyFill="1" applyBorder="1">
      <alignment vertical="center"/>
    </xf>
    <xf numFmtId="190" fontId="27" fillId="0" borderId="12" xfId="2" applyNumberFormat="1" applyFont="1" applyFill="1" applyBorder="1" applyAlignment="1">
      <alignment horizontal="right" vertical="center" shrinkToFit="1"/>
    </xf>
    <xf numFmtId="190" fontId="27" fillId="0" borderId="171" xfId="2" applyNumberFormat="1" applyFont="1" applyFill="1" applyBorder="1" applyAlignment="1">
      <alignment horizontal="right" vertical="center" shrinkToFit="1"/>
    </xf>
    <xf numFmtId="190" fontId="21" fillId="0" borderId="172" xfId="2" applyNumberFormat="1" applyFont="1" applyFill="1" applyBorder="1" applyAlignment="1">
      <alignment horizontal="right" vertical="center" shrinkToFit="1"/>
    </xf>
    <xf numFmtId="177" fontId="21" fillId="0" borderId="5" xfId="2" applyNumberFormat="1" applyFont="1" applyFill="1" applyBorder="1">
      <alignment vertical="center"/>
    </xf>
    <xf numFmtId="177" fontId="21" fillId="0" borderId="0" xfId="2" applyNumberFormat="1" applyFont="1" applyFill="1">
      <alignment vertical="center"/>
    </xf>
    <xf numFmtId="179" fontId="27" fillId="0" borderId="12" xfId="2" applyNumberFormat="1" applyFont="1" applyFill="1" applyBorder="1" applyAlignment="1">
      <alignment horizontal="right" vertical="center" shrinkToFit="1"/>
    </xf>
    <xf numFmtId="179" fontId="27" fillId="0" borderId="171" xfId="2" applyNumberFormat="1" applyFont="1" applyFill="1" applyBorder="1" applyAlignment="1">
      <alignment horizontal="right" vertical="center" shrinkToFit="1"/>
    </xf>
    <xf numFmtId="179" fontId="21" fillId="0" borderId="172" xfId="2" applyNumberFormat="1" applyFont="1" applyFill="1" applyBorder="1" applyAlignment="1">
      <alignment horizontal="right" vertical="center" shrinkToFit="1"/>
    </xf>
    <xf numFmtId="177" fontId="21" fillId="0" borderId="6" xfId="2" applyNumberFormat="1" applyFont="1" applyFill="1" applyBorder="1">
      <alignment vertical="center"/>
    </xf>
    <xf numFmtId="177" fontId="21" fillId="0" borderId="7" xfId="2" applyNumberFormat="1" applyFont="1" applyFill="1" applyBorder="1">
      <alignment vertical="center"/>
    </xf>
    <xf numFmtId="176" fontId="21" fillId="0" borderId="7" xfId="2" applyNumberFormat="1" applyFont="1" applyFill="1" applyBorder="1">
      <alignment vertical="center"/>
    </xf>
    <xf numFmtId="177" fontId="21" fillId="0" borderId="8" xfId="2" applyNumberFormat="1" applyFont="1" applyFill="1" applyBorder="1">
      <alignment vertical="center"/>
    </xf>
    <xf numFmtId="0" fontId="21" fillId="0" borderId="0" xfId="2" applyFont="1" applyFill="1">
      <alignment vertical="center"/>
    </xf>
    <xf numFmtId="0" fontId="3" fillId="0" borderId="3" xfId="2" applyFont="1" applyFill="1" applyBorder="1" applyAlignment="1"/>
    <xf numFmtId="0" fontId="3" fillId="0" borderId="5" xfId="2" applyFont="1" applyFill="1" applyBorder="1" applyAlignment="1"/>
    <xf numFmtId="181" fontId="21" fillId="2" borderId="12" xfId="2" applyNumberFormat="1" applyFont="1" applyFill="1" applyBorder="1" applyAlignment="1">
      <alignment horizontal="right" vertical="center" shrinkToFit="1"/>
    </xf>
    <xf numFmtId="181" fontId="21" fillId="2" borderId="171" xfId="2" applyNumberFormat="1" applyFont="1" applyFill="1" applyBorder="1" applyAlignment="1">
      <alignment horizontal="right" vertical="center" shrinkToFit="1"/>
    </xf>
    <xf numFmtId="179" fontId="21" fillId="2" borderId="172" xfId="2" applyNumberFormat="1" applyFont="1" applyFill="1" applyBorder="1" applyAlignment="1">
      <alignment horizontal="right" vertical="center" shrinkToFit="1"/>
    </xf>
    <xf numFmtId="181" fontId="21" fillId="0" borderId="12" xfId="2" applyNumberFormat="1" applyFont="1" applyFill="1" applyBorder="1" applyAlignment="1">
      <alignment horizontal="right" vertical="center" shrinkToFit="1"/>
    </xf>
    <xf numFmtId="181" fontId="21" fillId="0" borderId="171" xfId="2" applyNumberFormat="1" applyFont="1" applyFill="1" applyBorder="1" applyAlignment="1">
      <alignment horizontal="right" vertical="center" shrinkToFit="1"/>
    </xf>
    <xf numFmtId="0" fontId="21" fillId="0" borderId="0" xfId="2" applyFont="1" applyFill="1" applyBorder="1" applyAlignment="1"/>
    <xf numFmtId="0" fontId="3" fillId="0" borderId="0" xfId="2" applyFont="1" applyFill="1" applyBorder="1" applyAlignment="1"/>
    <xf numFmtId="176" fontId="21" fillId="0" borderId="2" xfId="2" applyNumberFormat="1" applyFont="1" applyFill="1" applyBorder="1">
      <alignment vertical="center"/>
    </xf>
    <xf numFmtId="0" fontId="3" fillId="0" borderId="7" xfId="2" applyFont="1" applyFill="1" applyBorder="1">
      <alignment vertical="center"/>
    </xf>
    <xf numFmtId="0" fontId="4" fillId="0" borderId="4" xfId="2" applyFont="1" applyFill="1" applyBorder="1">
      <alignment vertical="center"/>
    </xf>
    <xf numFmtId="0" fontId="3" fillId="0" borderId="7" xfId="3" applyFont="1" applyFill="1" applyBorder="1">
      <alignment vertical="center"/>
    </xf>
    <xf numFmtId="176" fontId="21" fillId="0" borderId="7" xfId="3" applyNumberFormat="1" applyFont="1" applyFill="1" applyBorder="1">
      <alignment vertical="center"/>
    </xf>
    <xf numFmtId="177" fontId="27" fillId="0" borderId="1" xfId="4" applyNumberFormat="1" applyFont="1" applyBorder="1" applyAlignment="1">
      <alignment vertical="center"/>
    </xf>
    <xf numFmtId="177" fontId="27" fillId="0" borderId="3" xfId="4" applyNumberFormat="1" applyFont="1" applyBorder="1" applyAlignment="1">
      <alignment vertical="center"/>
    </xf>
    <xf numFmtId="177" fontId="27" fillId="0" borderId="6" xfId="4" applyNumberFormat="1" applyFont="1" applyBorder="1" applyAlignment="1">
      <alignment vertical="center"/>
    </xf>
    <xf numFmtId="177" fontId="27" fillId="0" borderId="8" xfId="4" applyNumberFormat="1" applyFont="1" applyBorder="1" applyAlignment="1">
      <alignment vertical="center"/>
    </xf>
    <xf numFmtId="177" fontId="27" fillId="0" borderId="1" xfId="4" applyNumberFormat="1" applyFont="1" applyBorder="1" applyAlignment="1">
      <alignment horizontal="center" vertical="center"/>
    </xf>
    <xf numFmtId="177" fontId="27" fillId="0" borderId="172" xfId="4" applyNumberFormat="1" applyFont="1" applyBorder="1" applyAlignment="1">
      <alignment horizontal="center" vertical="center" wrapText="1"/>
    </xf>
    <xf numFmtId="177" fontId="13" fillId="0" borderId="174" xfId="4" applyNumberFormat="1" applyFont="1" applyBorder="1" applyAlignment="1">
      <alignment horizontal="center" vertical="center"/>
    </xf>
    <xf numFmtId="177" fontId="27" fillId="0" borderId="7" xfId="4" applyNumberFormat="1" applyFont="1" applyBorder="1" applyAlignment="1">
      <alignment horizontal="center" vertical="center" wrapText="1"/>
    </xf>
    <xf numFmtId="177" fontId="27" fillId="0" borderId="12" xfId="4" applyNumberFormat="1" applyFont="1" applyBorder="1" applyAlignment="1">
      <alignment horizontal="center" vertical="center"/>
    </xf>
    <xf numFmtId="181" fontId="27" fillId="0" borderId="36" xfId="5" applyNumberFormat="1" applyFont="1" applyFill="1" applyBorder="1" applyAlignment="1">
      <alignment horizontal="right" vertical="center" shrinkToFit="1"/>
    </xf>
    <xf numFmtId="181" fontId="27" fillId="0" borderId="1" xfId="5" applyNumberFormat="1" applyFont="1" applyFill="1" applyBorder="1" applyAlignment="1">
      <alignment horizontal="right" vertical="center" shrinkToFit="1"/>
    </xf>
    <xf numFmtId="179" fontId="27" fillId="0" borderId="175" xfId="5" applyNumberFormat="1" applyFont="1" applyFill="1" applyBorder="1" applyAlignment="1">
      <alignment horizontal="right" vertical="center" shrinkToFit="1"/>
    </xf>
    <xf numFmtId="181" fontId="27" fillId="0" borderId="174" xfId="5" applyNumberFormat="1" applyFont="1" applyFill="1" applyBorder="1" applyAlignment="1">
      <alignment horizontal="right" vertical="center" shrinkToFit="1"/>
    </xf>
    <xf numFmtId="179" fontId="27" fillId="0" borderId="176" xfId="5" applyNumberFormat="1" applyFont="1" applyFill="1" applyBorder="1" applyAlignment="1">
      <alignment horizontal="right" vertical="center" shrinkToFit="1"/>
    </xf>
    <xf numFmtId="179" fontId="27" fillId="0" borderId="36" xfId="5" applyNumberFormat="1" applyFont="1" applyBorder="1" applyAlignment="1">
      <alignment horizontal="right" vertical="center" shrinkToFit="1"/>
    </xf>
    <xf numFmtId="177" fontId="27" fillId="0" borderId="6" xfId="4" applyNumberFormat="1" applyFont="1" applyBorder="1" applyAlignment="1">
      <alignment horizontal="center" vertical="center"/>
    </xf>
    <xf numFmtId="177" fontId="27" fillId="0" borderId="177" xfId="4" applyNumberFormat="1" applyFont="1" applyBorder="1" applyAlignment="1">
      <alignment horizontal="center" vertical="center"/>
    </xf>
    <xf numFmtId="181" fontId="27" fillId="0" borderId="178" xfId="5" applyNumberFormat="1" applyFont="1" applyFill="1" applyBorder="1" applyAlignment="1">
      <alignment horizontal="right" vertical="center" shrinkToFit="1"/>
    </xf>
    <xf numFmtId="181" fontId="27" fillId="0" borderId="179" xfId="5" applyNumberFormat="1" applyFont="1" applyFill="1" applyBorder="1" applyAlignment="1">
      <alignment horizontal="right" vertical="center" shrinkToFit="1"/>
    </xf>
    <xf numFmtId="179" fontId="27" fillId="0" borderId="177" xfId="5" applyNumberFormat="1" applyFont="1" applyFill="1" applyBorder="1" applyAlignment="1">
      <alignment horizontal="right" vertical="center" shrinkToFit="1"/>
    </xf>
    <xf numFmtId="181" fontId="27" fillId="0" borderId="180" xfId="5" applyNumberFormat="1" applyFont="1" applyFill="1" applyBorder="1" applyAlignment="1">
      <alignment horizontal="right" vertical="center" shrinkToFit="1"/>
    </xf>
    <xf numFmtId="179" fontId="27" fillId="0" borderId="181" xfId="5" applyNumberFormat="1" applyFont="1" applyFill="1" applyBorder="1" applyAlignment="1">
      <alignment horizontal="right" vertical="center" shrinkToFit="1"/>
    </xf>
    <xf numFmtId="179" fontId="27" fillId="0" borderId="178" xfId="5" applyNumberFormat="1" applyFont="1" applyBorder="1" applyAlignment="1">
      <alignment horizontal="right" vertical="center" shrinkToFit="1"/>
    </xf>
    <xf numFmtId="177" fontId="27" fillId="0" borderId="3" xfId="4" applyNumberFormat="1" applyFont="1" applyBorder="1" applyAlignment="1">
      <alignment horizontal="center" vertical="center"/>
    </xf>
    <xf numFmtId="181" fontId="27" fillId="0" borderId="36" xfId="5" applyNumberFormat="1" applyFont="1" applyBorder="1" applyAlignment="1">
      <alignment horizontal="right" vertical="center" shrinkToFit="1"/>
    </xf>
    <xf numFmtId="181" fontId="27" fillId="0" borderId="1" xfId="5" applyNumberFormat="1" applyFont="1" applyBorder="1" applyAlignment="1">
      <alignment horizontal="right" vertical="center" shrinkToFit="1"/>
    </xf>
    <xf numFmtId="179" fontId="27" fillId="0" borderId="175" xfId="5" applyNumberFormat="1" applyFont="1" applyBorder="1" applyAlignment="1">
      <alignment horizontal="right" vertical="center" shrinkToFit="1"/>
    </xf>
    <xf numFmtId="181" fontId="27" fillId="0" borderId="174" xfId="5" applyNumberFormat="1" applyFont="1" applyBorder="1" applyAlignment="1">
      <alignment horizontal="right" vertical="center" shrinkToFit="1"/>
    </xf>
    <xf numFmtId="179" fontId="27" fillId="0" borderId="2" xfId="5" applyNumberFormat="1" applyFont="1" applyBorder="1" applyAlignment="1">
      <alignment horizontal="right" vertical="center" shrinkToFit="1"/>
    </xf>
    <xf numFmtId="0" fontId="3" fillId="0" borderId="6" xfId="2" applyFont="1" applyFill="1" applyBorder="1">
      <alignment vertical="center"/>
    </xf>
    <xf numFmtId="0" fontId="3" fillId="0" borderId="8" xfId="2" applyFont="1" applyFill="1" applyBorder="1">
      <alignment vertical="center"/>
    </xf>
    <xf numFmtId="0" fontId="3" fillId="0" borderId="0" xfId="16">
      <alignment vertical="center"/>
    </xf>
    <xf numFmtId="0" fontId="21" fillId="0" borderId="0" xfId="16" applyFont="1">
      <alignment vertical="center"/>
    </xf>
    <xf numFmtId="0" fontId="28" fillId="0" borderId="0" xfId="16" applyFont="1" applyAlignment="1">
      <alignment horizontal="right" vertical="center"/>
    </xf>
    <xf numFmtId="0" fontId="29" fillId="6" borderId="21" xfId="16" applyFont="1" applyFill="1" applyBorder="1" applyAlignment="1"/>
    <xf numFmtId="0" fontId="29" fillId="6" borderId="22" xfId="16" applyFont="1" applyFill="1" applyBorder="1" applyAlignment="1">
      <alignment horizontal="right" vertical="top"/>
    </xf>
    <xf numFmtId="0" fontId="29" fillId="6" borderId="23" xfId="16" applyFont="1" applyFill="1" applyBorder="1" applyAlignment="1">
      <alignment horizontal="right" vertical="top"/>
    </xf>
    <xf numFmtId="0" fontId="29" fillId="6" borderId="13" xfId="16" applyFont="1" applyFill="1" applyBorder="1" applyAlignment="1">
      <alignment horizontal="center" vertical="center"/>
    </xf>
    <xf numFmtId="0" fontId="29" fillId="6" borderId="15" xfId="16" applyFont="1" applyFill="1" applyBorder="1" applyAlignment="1">
      <alignment horizontal="center" vertical="center"/>
    </xf>
    <xf numFmtId="0" fontId="29" fillId="6" borderId="61" xfId="16" applyFont="1" applyFill="1" applyBorder="1" applyAlignment="1">
      <alignment horizontal="center" vertical="center"/>
    </xf>
    <xf numFmtId="0" fontId="29" fillId="0" borderId="27" xfId="16" applyFont="1" applyFill="1" applyBorder="1" applyAlignment="1">
      <alignment horizontal="center" vertical="center" wrapText="1"/>
    </xf>
    <xf numFmtId="188" fontId="29" fillId="0" borderId="13" xfId="16" applyNumberFormat="1" applyFont="1" applyFill="1" applyBorder="1" applyAlignment="1" applyProtection="1">
      <alignment horizontal="right" vertical="center" shrinkToFit="1"/>
    </xf>
    <xf numFmtId="188" fontId="29" fillId="0" borderId="15" xfId="16" applyNumberFormat="1" applyFont="1" applyFill="1" applyBorder="1" applyAlignment="1" applyProtection="1">
      <alignment horizontal="right" vertical="center" shrinkToFit="1"/>
    </xf>
    <xf numFmtId="188" fontId="29" fillId="0" borderId="17" xfId="16" applyNumberFormat="1" applyFont="1" applyFill="1" applyBorder="1" applyAlignment="1" applyProtection="1">
      <alignment horizontal="right" vertical="center" shrinkToFit="1"/>
    </xf>
    <xf numFmtId="0" fontId="29" fillId="0" borderId="38" xfId="16" applyFont="1" applyFill="1" applyBorder="1" applyAlignment="1">
      <alignment horizontal="center" vertical="center" wrapText="1"/>
    </xf>
    <xf numFmtId="188" fontId="29" fillId="0" borderId="35" xfId="16" applyNumberFormat="1" applyFont="1" applyFill="1" applyBorder="1" applyAlignment="1" applyProtection="1">
      <alignment horizontal="right" vertical="center" shrinkToFit="1"/>
    </xf>
    <xf numFmtId="188" fontId="29" fillId="0" borderId="36" xfId="16" applyNumberFormat="1" applyFont="1" applyFill="1" applyBorder="1" applyAlignment="1" applyProtection="1">
      <alignment horizontal="right" vertical="center" shrinkToFit="1"/>
    </xf>
    <xf numFmtId="188" fontId="29" fillId="0" borderId="37" xfId="16" applyNumberFormat="1" applyFont="1" applyFill="1" applyBorder="1" applyAlignment="1" applyProtection="1">
      <alignment horizontal="right" vertical="center" shrinkToFit="1"/>
    </xf>
    <xf numFmtId="0" fontId="29" fillId="0" borderId="62" xfId="16" applyFont="1" applyFill="1" applyBorder="1" applyAlignment="1">
      <alignment horizontal="center" vertical="center"/>
    </xf>
    <xf numFmtId="188" fontId="29" fillId="0" borderId="112" xfId="16" applyNumberFormat="1" applyFont="1" applyFill="1" applyBorder="1" applyAlignment="1" applyProtection="1">
      <alignment horizontal="right" vertical="center" shrinkToFit="1"/>
    </xf>
    <xf numFmtId="188" fontId="29" fillId="0" borderId="182" xfId="16" applyNumberFormat="1" applyFont="1" applyFill="1" applyBorder="1" applyAlignment="1" applyProtection="1">
      <alignment horizontal="right" vertical="center" shrinkToFit="1"/>
    </xf>
    <xf numFmtId="188" fontId="29" fillId="0" borderId="63" xfId="16" applyNumberFormat="1" applyFont="1" applyFill="1" applyBorder="1" applyAlignment="1" applyProtection="1">
      <alignment horizontal="right" vertical="center" shrinkToFit="1"/>
    </xf>
    <xf numFmtId="0" fontId="29" fillId="0" borderId="0" xfId="17" applyFont="1">
      <alignment vertical="center"/>
    </xf>
    <xf numFmtId="0" fontId="3" fillId="0" borderId="0" xfId="17">
      <alignment vertical="center"/>
    </xf>
    <xf numFmtId="0" fontId="28" fillId="0" borderId="0" xfId="17" applyFont="1" applyAlignment="1">
      <alignment horizontal="right" vertical="center"/>
    </xf>
    <xf numFmtId="0" fontId="29" fillId="7" borderId="21" xfId="17" applyFont="1" applyFill="1" applyBorder="1" applyAlignment="1"/>
    <xf numFmtId="0" fontId="29" fillId="7" borderId="22" xfId="17" applyFont="1" applyFill="1" applyBorder="1" applyAlignment="1">
      <alignment horizontal="right" vertical="top"/>
    </xf>
    <xf numFmtId="0" fontId="29" fillId="7" borderId="23" xfId="17" applyFont="1" applyFill="1" applyBorder="1" applyAlignment="1">
      <alignment horizontal="right" vertical="top"/>
    </xf>
    <xf numFmtId="0" fontId="29" fillId="7" borderId="14" xfId="17" applyFont="1" applyFill="1" applyBorder="1" applyAlignment="1">
      <alignment horizontal="center" vertical="center"/>
    </xf>
    <xf numFmtId="0" fontId="29" fillId="7" borderId="15" xfId="17" applyFont="1" applyFill="1" applyBorder="1" applyAlignment="1">
      <alignment horizontal="center" vertical="center"/>
    </xf>
    <xf numFmtId="0" fontId="29" fillId="7" borderId="17" xfId="17" applyFont="1" applyFill="1" applyBorder="1" applyAlignment="1">
      <alignment horizontal="center" vertical="center"/>
    </xf>
    <xf numFmtId="0" fontId="29" fillId="0" borderId="29" xfId="17" applyFont="1" applyFill="1" applyBorder="1" applyAlignment="1">
      <alignment vertical="center" wrapText="1"/>
    </xf>
    <xf numFmtId="188" fontId="29" fillId="0" borderId="183" xfId="17" applyNumberFormat="1" applyFont="1" applyFill="1" applyBorder="1" applyAlignment="1">
      <alignment horizontal="right" vertical="center" shrinkToFit="1"/>
    </xf>
    <xf numFmtId="188" fontId="29" fillId="0" borderId="184" xfId="17" applyNumberFormat="1" applyFont="1" applyFill="1" applyBorder="1" applyAlignment="1">
      <alignment horizontal="right" vertical="center" shrinkToFit="1"/>
    </xf>
    <xf numFmtId="188" fontId="29" fillId="0" borderId="185" xfId="17" applyNumberFormat="1" applyFont="1" applyFill="1" applyBorder="1" applyAlignment="1">
      <alignment horizontal="right" vertical="center" shrinkToFit="1"/>
    </xf>
    <xf numFmtId="0" fontId="29" fillId="0" borderId="34" xfId="17" applyFont="1" applyFill="1" applyBorder="1" applyAlignment="1">
      <alignment vertical="center"/>
    </xf>
    <xf numFmtId="188" fontId="29" fillId="0" borderId="186" xfId="17" applyNumberFormat="1" applyFont="1" applyFill="1" applyBorder="1" applyAlignment="1">
      <alignment horizontal="right" vertical="center" shrinkToFit="1"/>
    </xf>
    <xf numFmtId="188" fontId="29" fillId="0" borderId="12" xfId="17" applyNumberFormat="1" applyFont="1" applyFill="1" applyBorder="1" applyAlignment="1">
      <alignment horizontal="right" vertical="center" shrinkToFit="1"/>
    </xf>
    <xf numFmtId="188" fontId="29" fillId="0" borderId="187" xfId="17" applyNumberFormat="1" applyFont="1" applyFill="1" applyBorder="1" applyAlignment="1">
      <alignment horizontal="right" vertical="center" shrinkToFit="1"/>
    </xf>
    <xf numFmtId="0" fontId="29" fillId="0" borderId="38" xfId="17" applyFont="1" applyFill="1" applyBorder="1" applyAlignment="1">
      <alignment vertical="center"/>
    </xf>
    <xf numFmtId="0" fontId="29" fillId="0" borderId="62" xfId="17" applyFont="1" applyFill="1" applyBorder="1" applyAlignment="1">
      <alignment vertical="center"/>
    </xf>
    <xf numFmtId="188" fontId="29" fillId="0" borderId="112" xfId="17" applyNumberFormat="1" applyFont="1" applyFill="1" applyBorder="1" applyAlignment="1">
      <alignment horizontal="right" vertical="center" shrinkToFit="1"/>
    </xf>
    <xf numFmtId="188" fontId="29" fillId="0" borderId="182" xfId="17" applyNumberFormat="1" applyFont="1" applyFill="1" applyBorder="1" applyAlignment="1">
      <alignment horizontal="right" vertical="center" shrinkToFit="1"/>
    </xf>
    <xf numFmtId="188" fontId="29" fillId="0" borderId="63" xfId="17" applyNumberFormat="1" applyFont="1" applyFill="1" applyBorder="1" applyAlignment="1">
      <alignment horizontal="right" vertical="center" shrinkToFit="1"/>
    </xf>
    <xf numFmtId="0" fontId="30" fillId="0" borderId="0" xfId="17" applyFont="1" applyFill="1" applyBorder="1" applyAlignment="1">
      <alignment vertical="center"/>
    </xf>
    <xf numFmtId="0" fontId="30" fillId="0" borderId="0" xfId="17" applyNumberFormat="1" applyFont="1" applyFill="1" applyBorder="1" applyAlignment="1">
      <alignment vertical="center" wrapText="1"/>
    </xf>
    <xf numFmtId="0" fontId="30" fillId="0" borderId="0" xfId="17" applyNumberFormat="1" applyFont="1" applyBorder="1" applyAlignment="1">
      <alignment vertical="center" wrapText="1"/>
    </xf>
    <xf numFmtId="0" fontId="29" fillId="0" borderId="0" xfId="17" applyNumberFormat="1" applyFont="1" applyFill="1" applyBorder="1" applyAlignment="1">
      <alignment vertical="center"/>
    </xf>
    <xf numFmtId="0" fontId="21" fillId="0" borderId="0" xfId="18" applyFont="1">
      <alignment vertical="center"/>
    </xf>
    <xf numFmtId="0" fontId="3" fillId="0" borderId="0" xfId="18">
      <alignment vertical="center"/>
    </xf>
    <xf numFmtId="0" fontId="28" fillId="0" borderId="0" xfId="18" applyFont="1" applyAlignment="1">
      <alignment horizontal="center" vertical="center"/>
    </xf>
    <xf numFmtId="0" fontId="30" fillId="6" borderId="21" xfId="18" applyFont="1" applyFill="1" applyBorder="1" applyAlignment="1"/>
    <xf numFmtId="0" fontId="30" fillId="6" borderId="22" xfId="18" applyFont="1" applyFill="1" applyBorder="1" applyAlignment="1"/>
    <xf numFmtId="0" fontId="30" fillId="6" borderId="22" xfId="18" applyFont="1" applyFill="1" applyBorder="1" applyAlignment="1">
      <alignment horizontal="right" vertical="center"/>
    </xf>
    <xf numFmtId="0" fontId="30" fillId="6" borderId="23" xfId="18" applyFont="1" applyFill="1" applyBorder="1" applyAlignment="1">
      <alignment horizontal="right" vertical="top"/>
    </xf>
    <xf numFmtId="0" fontId="30" fillId="6" borderId="14" xfId="18" applyFont="1" applyFill="1" applyBorder="1" applyAlignment="1">
      <alignment horizontal="center" vertical="center"/>
    </xf>
    <xf numFmtId="0" fontId="30" fillId="6" borderId="15" xfId="18" applyFont="1" applyFill="1" applyBorder="1" applyAlignment="1">
      <alignment horizontal="center" vertical="center"/>
    </xf>
    <xf numFmtId="0" fontId="30" fillId="6" borderId="61" xfId="18" applyFont="1" applyFill="1" applyBorder="1" applyAlignment="1">
      <alignment horizontal="center" vertical="center"/>
    </xf>
    <xf numFmtId="0" fontId="30" fillId="0" borderId="6" xfId="18" applyFont="1" applyFill="1" applyBorder="1" applyAlignment="1">
      <alignment vertical="center" wrapText="1"/>
    </xf>
    <xf numFmtId="181" fontId="30" fillId="0" borderId="183" xfId="18" applyNumberFormat="1" applyFont="1" applyFill="1" applyBorder="1" applyAlignment="1" applyProtection="1">
      <alignment horizontal="right" vertical="center" shrinkToFit="1"/>
    </xf>
    <xf numFmtId="181" fontId="30" fillId="0" borderId="184" xfId="18" applyNumberFormat="1" applyFont="1" applyFill="1" applyBorder="1" applyAlignment="1" applyProtection="1">
      <alignment horizontal="right" vertical="center" shrinkToFit="1"/>
    </xf>
    <xf numFmtId="181" fontId="30" fillId="0" borderId="185" xfId="18" applyNumberFormat="1" applyFont="1" applyFill="1" applyBorder="1" applyAlignment="1" applyProtection="1">
      <alignment horizontal="right" vertical="center" shrinkToFit="1"/>
    </xf>
    <xf numFmtId="0" fontId="30" fillId="0" borderId="10" xfId="18" applyFont="1" applyFill="1" applyBorder="1" applyAlignment="1">
      <alignment vertical="center"/>
    </xf>
    <xf numFmtId="181" fontId="30" fillId="0" borderId="186" xfId="18" applyNumberFormat="1" applyFont="1" applyFill="1" applyBorder="1" applyAlignment="1" applyProtection="1">
      <alignment horizontal="right" vertical="center" shrinkToFit="1"/>
    </xf>
    <xf numFmtId="181" fontId="30" fillId="0" borderId="12" xfId="18" applyNumberFormat="1" applyFont="1" applyFill="1" applyBorder="1" applyAlignment="1" applyProtection="1">
      <alignment horizontal="right" vertical="center" shrinkToFit="1"/>
    </xf>
    <xf numFmtId="181" fontId="30" fillId="0" borderId="187" xfId="18" applyNumberFormat="1" applyFont="1" applyFill="1" applyBorder="1" applyAlignment="1" applyProtection="1">
      <alignment horizontal="right" vertical="center" shrinkToFit="1"/>
    </xf>
    <xf numFmtId="0" fontId="30" fillId="0" borderId="1" xfId="18" applyFont="1" applyFill="1" applyBorder="1" applyAlignment="1">
      <alignment vertical="center"/>
    </xf>
    <xf numFmtId="0" fontId="30" fillId="0" borderId="54" xfId="18" applyFont="1" applyFill="1" applyBorder="1" applyAlignment="1">
      <alignment vertical="center"/>
    </xf>
    <xf numFmtId="181" fontId="30" fillId="0" borderId="112" xfId="18" applyNumberFormat="1" applyFont="1" applyFill="1" applyBorder="1" applyAlignment="1" applyProtection="1">
      <alignment horizontal="right" vertical="center" shrinkToFit="1"/>
    </xf>
    <xf numFmtId="181" fontId="30" fillId="0" borderId="182" xfId="18" applyNumberFormat="1" applyFont="1" applyFill="1" applyBorder="1" applyAlignment="1" applyProtection="1">
      <alignment horizontal="right" vertical="center" shrinkToFit="1"/>
    </xf>
    <xf numFmtId="181" fontId="30" fillId="0" borderId="63" xfId="18" applyNumberFormat="1" applyFont="1" applyFill="1" applyBorder="1" applyAlignment="1" applyProtection="1">
      <alignment horizontal="right" vertical="center" shrinkToFit="1"/>
    </xf>
    <xf numFmtId="0" fontId="30" fillId="0" borderId="0" xfId="18" applyFont="1" applyAlignment="1"/>
    <xf numFmtId="0" fontId="31" fillId="0" borderId="0" xfId="18" applyFont="1" applyAlignment="1"/>
    <xf numFmtId="0" fontId="31" fillId="0" borderId="0" xfId="18" applyFont="1">
      <alignment vertical="center"/>
    </xf>
    <xf numFmtId="181" fontId="31" fillId="0" borderId="0" xfId="18" applyNumberFormat="1" applyFont="1" applyAlignment="1">
      <alignment horizontal="right" vertical="center" shrinkToFit="1"/>
    </xf>
    <xf numFmtId="0" fontId="32" fillId="0" borderId="0" xfId="18" applyNumberFormat="1" applyFont="1" applyAlignment="1">
      <alignment horizontal="center" vertical="center" shrinkToFit="1"/>
    </xf>
    <xf numFmtId="0" fontId="31" fillId="8" borderId="21" xfId="18" applyFont="1" applyFill="1" applyBorder="1" applyAlignment="1"/>
    <xf numFmtId="0" fontId="31" fillId="8" borderId="22" xfId="18" applyFont="1" applyFill="1" applyBorder="1" applyAlignment="1"/>
    <xf numFmtId="0" fontId="31" fillId="8" borderId="22" xfId="18" applyFont="1" applyFill="1" applyBorder="1" applyAlignment="1">
      <alignment horizontal="right" vertical="center"/>
    </xf>
    <xf numFmtId="0" fontId="31" fillId="8" borderId="23" xfId="18" applyFont="1" applyFill="1" applyBorder="1" applyAlignment="1">
      <alignment horizontal="right" vertical="top"/>
    </xf>
    <xf numFmtId="0" fontId="31" fillId="8" borderId="14" xfId="18" applyFont="1" applyFill="1" applyBorder="1" applyAlignment="1">
      <alignment horizontal="center" vertical="center"/>
    </xf>
    <xf numFmtId="0" fontId="31" fillId="8" borderId="15" xfId="18" applyFont="1" applyFill="1" applyBorder="1" applyAlignment="1">
      <alignment horizontal="center" vertical="center"/>
    </xf>
    <xf numFmtId="0" fontId="31" fillId="8" borderId="61" xfId="18" applyFont="1" applyFill="1" applyBorder="1" applyAlignment="1">
      <alignment horizontal="center" vertical="center"/>
    </xf>
    <xf numFmtId="181" fontId="31" fillId="0" borderId="183" xfId="18" applyNumberFormat="1" applyFont="1" applyBorder="1" applyAlignment="1" applyProtection="1">
      <alignment horizontal="right" vertical="center" shrinkToFit="1"/>
      <protection locked="0"/>
    </xf>
    <xf numFmtId="181" fontId="31" fillId="0" borderId="184" xfId="18" applyNumberFormat="1" applyFont="1" applyBorder="1" applyAlignment="1" applyProtection="1">
      <alignment horizontal="right" vertical="center" shrinkToFit="1"/>
      <protection locked="0"/>
    </xf>
    <xf numFmtId="181" fontId="31" fillId="0" borderId="185" xfId="18" applyNumberFormat="1" applyFont="1" applyBorder="1" applyAlignment="1" applyProtection="1">
      <alignment horizontal="right" vertical="center" shrinkToFit="1"/>
      <protection locked="0"/>
    </xf>
    <xf numFmtId="181" fontId="31" fillId="0" borderId="24" xfId="18" applyNumberFormat="1" applyFont="1" applyBorder="1" applyAlignment="1" applyProtection="1">
      <alignment horizontal="right" vertical="center" shrinkToFit="1"/>
      <protection locked="0"/>
    </xf>
    <xf numFmtId="181" fontId="31" fillId="0" borderId="25" xfId="18" applyNumberFormat="1" applyFont="1" applyBorder="1" applyAlignment="1" applyProtection="1">
      <alignment horizontal="right" vertical="center" shrinkToFit="1"/>
      <protection locked="0"/>
    </xf>
    <xf numFmtId="181" fontId="31" fillId="0" borderId="26" xfId="18" applyNumberFormat="1" applyFont="1" applyBorder="1" applyAlignment="1" applyProtection="1">
      <alignment horizontal="right" vertical="center" shrinkToFit="1"/>
      <protection locked="0"/>
    </xf>
    <xf numFmtId="181" fontId="31" fillId="0" borderId="112" xfId="18" applyNumberFormat="1" applyFont="1" applyBorder="1" applyAlignment="1" applyProtection="1">
      <alignment horizontal="right" vertical="center" shrinkToFit="1"/>
      <protection locked="0"/>
    </xf>
    <xf numFmtId="181" fontId="31" fillId="0" borderId="182" xfId="18" applyNumberFormat="1" applyFont="1" applyBorder="1" applyAlignment="1" applyProtection="1">
      <alignment horizontal="right" vertical="center" shrinkToFit="1"/>
      <protection locked="0"/>
    </xf>
    <xf numFmtId="181" fontId="31" fillId="0" borderId="63" xfId="18" applyNumberFormat="1" applyFont="1" applyBorder="1" applyAlignment="1" applyProtection="1">
      <alignment horizontal="right" vertical="center" shrinkToFit="1"/>
      <protection locked="0"/>
    </xf>
    <xf numFmtId="0" fontId="34" fillId="0" borderId="0" xfId="18" applyFont="1" applyAlignment="1">
      <alignment horizontal="center" vertical="center" wrapText="1"/>
    </xf>
    <xf numFmtId="0" fontId="31" fillId="0" borderId="0" xfId="18" applyFont="1" applyAlignment="1">
      <alignment vertical="top"/>
    </xf>
    <xf numFmtId="0" fontId="35" fillId="0" borderId="0" xfId="18" applyFont="1">
      <alignment vertical="center"/>
    </xf>
    <xf numFmtId="0" fontId="34" fillId="0" borderId="0" xfId="18" applyFont="1" applyAlignment="1">
      <alignment vertical="center" wrapText="1"/>
    </xf>
    <xf numFmtId="0" fontId="3" fillId="0" borderId="0" xfId="19">
      <alignment vertical="center"/>
    </xf>
    <xf numFmtId="0" fontId="28" fillId="0" borderId="0" xfId="19" applyFont="1" applyAlignment="1">
      <alignment horizontal="center" vertical="center"/>
    </xf>
    <xf numFmtId="0" fontId="30" fillId="6" borderId="21" xfId="19" applyFont="1" applyFill="1" applyBorder="1" applyAlignment="1"/>
    <xf numFmtId="0" fontId="30" fillId="6" borderId="22" xfId="19" applyFont="1" applyFill="1" applyBorder="1" applyAlignment="1"/>
    <xf numFmtId="0" fontId="30" fillId="6" borderId="22" xfId="19" applyFont="1" applyFill="1" applyBorder="1" applyAlignment="1">
      <alignment horizontal="right" vertical="center"/>
    </xf>
    <xf numFmtId="0" fontId="30" fillId="6" borderId="23" xfId="19" applyFont="1" applyFill="1" applyBorder="1" applyAlignment="1">
      <alignment horizontal="right" vertical="top"/>
    </xf>
    <xf numFmtId="0" fontId="30" fillId="6" borderId="14" xfId="19" applyFont="1" applyFill="1" applyBorder="1" applyAlignment="1">
      <alignment horizontal="center" vertical="center"/>
    </xf>
    <xf numFmtId="0" fontId="30" fillId="6" borderId="15" xfId="19" applyFont="1" applyFill="1" applyBorder="1" applyAlignment="1">
      <alignment horizontal="center" vertical="center"/>
    </xf>
    <xf numFmtId="0" fontId="30" fillId="6" borderId="17" xfId="19" applyFont="1" applyFill="1" applyBorder="1" applyAlignment="1">
      <alignment horizontal="center" vertical="center"/>
    </xf>
    <xf numFmtId="0" fontId="30" fillId="0" borderId="6" xfId="19" applyFont="1" applyFill="1" applyBorder="1" applyAlignment="1">
      <alignment vertical="center" wrapText="1"/>
    </xf>
    <xf numFmtId="181" fontId="30" fillId="0" borderId="183" xfId="19" applyNumberFormat="1" applyFont="1" applyBorder="1" applyAlignment="1">
      <alignment horizontal="right" vertical="center" shrinkToFit="1"/>
    </xf>
    <xf numFmtId="181" fontId="30" fillId="0" borderId="184" xfId="19" applyNumberFormat="1" applyFont="1" applyBorder="1" applyAlignment="1">
      <alignment horizontal="right" vertical="center" shrinkToFit="1"/>
    </xf>
    <xf numFmtId="181" fontId="30" fillId="0" borderId="185" xfId="19" applyNumberFormat="1" applyFont="1" applyBorder="1" applyAlignment="1">
      <alignment horizontal="right" vertical="center" shrinkToFit="1"/>
    </xf>
    <xf numFmtId="0" fontId="30" fillId="0" borderId="10" xfId="19" applyFont="1" applyFill="1" applyBorder="1" applyAlignment="1">
      <alignment vertical="center"/>
    </xf>
    <xf numFmtId="181" fontId="30" fillId="0" borderId="186" xfId="19" applyNumberFormat="1" applyFont="1" applyBorder="1" applyAlignment="1">
      <alignment horizontal="right" vertical="center" shrinkToFit="1"/>
    </xf>
    <xf numFmtId="181" fontId="30" fillId="0" borderId="12" xfId="19" applyNumberFormat="1" applyFont="1" applyBorder="1" applyAlignment="1">
      <alignment horizontal="right" vertical="center" shrinkToFit="1"/>
    </xf>
    <xf numFmtId="181" fontId="30" fillId="0" borderId="187" xfId="19" applyNumberFormat="1" applyFont="1" applyBorder="1" applyAlignment="1">
      <alignment horizontal="right" vertical="center" shrinkToFit="1"/>
    </xf>
    <xf numFmtId="0" fontId="30" fillId="0" borderId="1" xfId="19" applyFont="1" applyFill="1" applyBorder="1" applyAlignment="1">
      <alignment vertical="center"/>
    </xf>
    <xf numFmtId="0" fontId="30" fillId="0" borderId="32" xfId="19" applyFont="1" applyFill="1" applyBorder="1" applyAlignment="1">
      <alignment vertical="center"/>
    </xf>
    <xf numFmtId="0" fontId="30" fillId="0" borderId="10" xfId="19" applyFont="1" applyFill="1" applyBorder="1" applyAlignment="1">
      <alignment vertical="center" wrapText="1"/>
    </xf>
    <xf numFmtId="0" fontId="30" fillId="0" borderId="54" xfId="19" applyFont="1" applyFill="1" applyBorder="1" applyAlignment="1">
      <alignment vertical="center"/>
    </xf>
    <xf numFmtId="181" fontId="30" fillId="0" borderId="112" xfId="19" applyNumberFormat="1" applyFont="1" applyBorder="1" applyAlignment="1">
      <alignment horizontal="right" vertical="center" shrinkToFit="1"/>
    </xf>
    <xf numFmtId="181" fontId="30" fillId="0" borderId="182" xfId="19" applyNumberFormat="1" applyFont="1" applyBorder="1" applyAlignment="1">
      <alignment horizontal="right" vertical="center" shrinkToFit="1"/>
    </xf>
    <xf numFmtId="181" fontId="30" fillId="0" borderId="63" xfId="19" applyNumberFormat="1" applyFont="1" applyBorder="1" applyAlignment="1">
      <alignment horizontal="right" vertical="center" shrinkToFit="1"/>
    </xf>
    <xf numFmtId="0" fontId="30" fillId="0" borderId="0" xfId="19" applyFont="1" applyFill="1" applyBorder="1" applyAlignment="1"/>
    <xf numFmtId="0" fontId="30" fillId="0" borderId="0" xfId="19" applyFont="1" applyFill="1" applyBorder="1" applyAlignment="1">
      <alignment vertical="center"/>
    </xf>
    <xf numFmtId="0" fontId="30" fillId="0" borderId="0" xfId="19" applyFont="1" applyFill="1" applyBorder="1" applyAlignment="1">
      <alignment horizontal="left" vertical="center"/>
    </xf>
    <xf numFmtId="181" fontId="30" fillId="0" borderId="0" xfId="19" applyNumberFormat="1" applyFont="1" applyFill="1" applyBorder="1" applyAlignment="1" applyProtection="1">
      <alignment horizontal="right" vertical="center"/>
    </xf>
    <xf numFmtId="0" fontId="28" fillId="0" borderId="0" xfId="16" applyFont="1" applyAlignment="1">
      <alignment horizontal="right"/>
    </xf>
    <xf numFmtId="0" fontId="36" fillId="6" borderId="21" xfId="16" applyFont="1" applyFill="1" applyBorder="1" applyAlignment="1"/>
    <xf numFmtId="0" fontId="36" fillId="6" borderId="22" xfId="16" applyFont="1" applyFill="1" applyBorder="1" applyAlignment="1">
      <alignment horizontal="right" vertical="top"/>
    </xf>
    <xf numFmtId="0" fontId="36" fillId="6" borderId="23" xfId="16" applyFont="1" applyFill="1" applyBorder="1" applyAlignment="1">
      <alignment horizontal="right" vertical="top"/>
    </xf>
    <xf numFmtId="0" fontId="37" fillId="8" borderId="15" xfId="20" applyFont="1" applyFill="1" applyBorder="1" applyAlignment="1">
      <alignment horizontal="center" vertical="center"/>
    </xf>
    <xf numFmtId="0" fontId="37" fillId="8" borderId="61" xfId="20" applyFont="1" applyFill="1" applyBorder="1" applyAlignment="1">
      <alignment horizontal="center" vertical="center"/>
    </xf>
    <xf numFmtId="0" fontId="36" fillId="0" borderId="27" xfId="16" applyFont="1" applyFill="1" applyBorder="1" applyAlignment="1">
      <alignment horizontal="center" vertical="center" wrapText="1"/>
    </xf>
    <xf numFmtId="181" fontId="36" fillId="0" borderId="15" xfId="20" applyNumberFormat="1" applyFont="1" applyBorder="1" applyAlignment="1">
      <alignment horizontal="right" vertical="center" shrinkToFit="1"/>
    </xf>
    <xf numFmtId="181" fontId="36" fillId="0" borderId="17" xfId="20" applyNumberFormat="1" applyFont="1" applyBorder="1" applyAlignment="1">
      <alignment horizontal="right" vertical="center" shrinkToFit="1"/>
    </xf>
    <xf numFmtId="0" fontId="36" fillId="0" borderId="38" xfId="16" applyFont="1" applyFill="1" applyBorder="1" applyAlignment="1">
      <alignment horizontal="center" vertical="center" wrapText="1"/>
    </xf>
    <xf numFmtId="181" fontId="36" fillId="0" borderId="36" xfId="20" applyNumberFormat="1" applyFont="1" applyBorder="1" applyAlignment="1">
      <alignment horizontal="right" vertical="center" shrinkToFit="1"/>
    </xf>
    <xf numFmtId="181" fontId="36" fillId="0" borderId="37" xfId="20" applyNumberFormat="1" applyFont="1" applyBorder="1" applyAlignment="1">
      <alignment horizontal="right" vertical="center" shrinkToFit="1"/>
    </xf>
    <xf numFmtId="181" fontId="36" fillId="0" borderId="12" xfId="20" applyNumberFormat="1" applyFont="1" applyBorder="1" applyAlignment="1">
      <alignment horizontal="right" vertical="center" shrinkToFit="1"/>
    </xf>
    <xf numFmtId="181" fontId="36" fillId="0" borderId="187" xfId="20" applyNumberFormat="1" applyFont="1" applyBorder="1" applyAlignment="1">
      <alignment horizontal="right" vertical="center" shrinkToFit="1"/>
    </xf>
    <xf numFmtId="0" fontId="36" fillId="0" borderId="24" xfId="16" applyFont="1" applyFill="1" applyBorder="1" applyAlignment="1">
      <alignment horizontal="center" vertical="center"/>
    </xf>
    <xf numFmtId="181" fontId="36" fillId="0" borderId="12" xfId="20" applyNumberFormat="1" applyFont="1" applyBorder="1" applyAlignment="1" applyProtection="1">
      <alignment horizontal="right" vertical="center" shrinkToFit="1"/>
      <protection locked="0"/>
    </xf>
    <xf numFmtId="181" fontId="36" fillId="0" borderId="187" xfId="20" applyNumberFormat="1" applyFont="1" applyBorder="1" applyAlignment="1" applyProtection="1">
      <alignment horizontal="right" vertical="center" shrinkToFit="1"/>
      <protection locked="0"/>
    </xf>
    <xf numFmtId="0" fontId="36" fillId="0" borderId="40" xfId="16" applyFont="1" applyFill="1" applyBorder="1" applyAlignment="1">
      <alignment horizontal="center" vertical="center"/>
    </xf>
    <xf numFmtId="181" fontId="36" fillId="0" borderId="182" xfId="20" applyNumberFormat="1" applyFont="1" applyBorder="1" applyAlignment="1" applyProtection="1">
      <alignment horizontal="right" vertical="center" shrinkToFit="1"/>
      <protection locked="0"/>
    </xf>
    <xf numFmtId="181" fontId="36" fillId="0" borderId="63" xfId="20" applyNumberFormat="1" applyFont="1" applyBorder="1" applyAlignment="1" applyProtection="1">
      <alignment horizontal="right" vertical="center" shrinkToFit="1"/>
      <protection locked="0"/>
    </xf>
    <xf numFmtId="0" fontId="36" fillId="0" borderId="21" xfId="16" applyFont="1" applyFill="1" applyBorder="1" applyAlignment="1">
      <alignment horizontal="center" vertical="center"/>
    </xf>
    <xf numFmtId="181" fontId="36" fillId="0" borderId="59" xfId="20" applyNumberFormat="1" applyFont="1" applyBorder="1" applyAlignment="1">
      <alignment horizontal="right" vertical="center" shrinkToFit="1"/>
    </xf>
    <xf numFmtId="181" fontId="36" fillId="0" borderId="61" xfId="20" applyNumberFormat="1" applyFont="1" applyBorder="1" applyAlignment="1">
      <alignment horizontal="right" vertical="center" shrinkToFit="1"/>
    </xf>
    <xf numFmtId="0" fontId="9" fillId="0" borderId="18" xfId="7" applyFont="1" applyBorder="1" applyAlignment="1">
      <alignment horizontal="center" vertical="center"/>
    </xf>
    <xf numFmtId="0" fontId="9" fillId="0" borderId="19" xfId="7" applyFont="1" applyBorder="1" applyAlignment="1">
      <alignment horizontal="center" vertical="center"/>
    </xf>
    <xf numFmtId="0" fontId="9" fillId="0" borderId="20" xfId="7" applyFont="1" applyBorder="1" applyAlignment="1">
      <alignment horizontal="center" vertical="center"/>
    </xf>
    <xf numFmtId="0" fontId="13" fillId="0" borderId="18" xfId="8" applyFont="1" applyBorder="1" applyAlignment="1">
      <alignment horizontal="left" vertical="center"/>
    </xf>
    <xf numFmtId="0" fontId="13" fillId="0" borderId="19" xfId="8" applyFont="1" applyBorder="1" applyAlignment="1">
      <alignment horizontal="left" vertical="center"/>
    </xf>
    <xf numFmtId="0" fontId="13" fillId="0" borderId="20" xfId="8" applyFont="1" applyBorder="1" applyAlignment="1">
      <alignment horizontal="left" vertical="center"/>
    </xf>
    <xf numFmtId="177" fontId="9" fillId="0" borderId="18" xfId="7" applyNumberFormat="1" applyFont="1" applyBorder="1" applyAlignment="1">
      <alignment horizontal="right" vertical="center" shrinkToFit="1"/>
    </xf>
    <xf numFmtId="177" fontId="9" fillId="0" borderId="19" xfId="7" applyNumberFormat="1" applyFont="1" applyBorder="1" applyAlignment="1">
      <alignment horizontal="right" vertical="center" shrinkToFit="1"/>
    </xf>
    <xf numFmtId="177" fontId="9" fillId="0" borderId="20" xfId="7" applyNumberFormat="1" applyFont="1" applyBorder="1" applyAlignment="1">
      <alignment horizontal="right" vertical="center" shrinkToFit="1"/>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2" fontId="9" fillId="0" borderId="18" xfId="7" applyNumberFormat="1" applyFont="1" applyBorder="1" applyAlignment="1">
      <alignment horizontal="right" vertical="center" shrinkToFit="1"/>
    </xf>
    <xf numFmtId="182" fontId="9" fillId="0" borderId="19" xfId="7" applyNumberFormat="1" applyFont="1" applyBorder="1" applyAlignment="1">
      <alignment horizontal="right" vertical="center" shrinkToFit="1"/>
    </xf>
    <xf numFmtId="182" fontId="9" fillId="0" borderId="20" xfId="7" applyNumberFormat="1" applyFont="1" applyBorder="1" applyAlignment="1">
      <alignment horizontal="right" vertical="center" shrinkToFit="1"/>
    </xf>
    <xf numFmtId="49" fontId="10" fillId="0" borderId="0" xfId="7" applyNumberFormat="1" applyFont="1" applyAlignment="1">
      <alignment horizontal="center" vertical="center"/>
    </xf>
    <xf numFmtId="0" fontId="9" fillId="0" borderId="13" xfId="7" applyFont="1" applyBorder="1" applyAlignment="1">
      <alignment horizontal="center" vertical="center"/>
    </xf>
    <xf numFmtId="0" fontId="9" fillId="0" borderId="14" xfId="7" applyFont="1" applyBorder="1" applyAlignment="1">
      <alignment horizontal="center" vertical="center"/>
    </xf>
    <xf numFmtId="0" fontId="9" fillId="0" borderId="15" xfId="7" applyFont="1" applyBorder="1" applyAlignment="1">
      <alignment horizontal="center" vertical="center"/>
    </xf>
    <xf numFmtId="0" fontId="9" fillId="0" borderId="24" xfId="7" applyFont="1" applyBorder="1" applyAlignment="1">
      <alignment horizontal="center" vertical="center"/>
    </xf>
    <xf numFmtId="0" fontId="9" fillId="0" borderId="5" xfId="7" applyFont="1" applyBorder="1" applyAlignment="1">
      <alignment horizontal="center" vertical="center"/>
    </xf>
    <xf numFmtId="0" fontId="9" fillId="0" borderId="25" xfId="7" applyFont="1" applyBorder="1" applyAlignment="1">
      <alignment horizontal="center" vertical="center"/>
    </xf>
    <xf numFmtId="0" fontId="9" fillId="0" borderId="31" xfId="7" applyFont="1" applyBorder="1" applyAlignment="1">
      <alignment horizontal="center" vertical="center"/>
    </xf>
    <xf numFmtId="0" fontId="9" fillId="0" borderId="8" xfId="7" applyFont="1" applyBorder="1" applyAlignment="1">
      <alignment horizontal="center" vertical="center"/>
    </xf>
    <xf numFmtId="0" fontId="9" fillId="0" borderId="32" xfId="7" applyFont="1" applyBorder="1" applyAlignment="1">
      <alignment horizontal="center" vertical="center"/>
    </xf>
    <xf numFmtId="0" fontId="9" fillId="0" borderId="16" xfId="7" applyFont="1" applyBorder="1" applyAlignment="1">
      <alignment horizontal="center" vertical="center"/>
    </xf>
    <xf numFmtId="0" fontId="9" fillId="0" borderId="17" xfId="7" applyFont="1" applyBorder="1" applyAlignment="1">
      <alignment horizontal="center" vertical="center"/>
    </xf>
    <xf numFmtId="0" fontId="9" fillId="0" borderId="4" xfId="7" applyFont="1" applyBorder="1" applyAlignment="1">
      <alignment horizontal="center" vertical="center"/>
    </xf>
    <xf numFmtId="0" fontId="9" fillId="0" borderId="26" xfId="7" applyFont="1" applyBorder="1" applyAlignment="1">
      <alignment horizontal="center" vertical="center"/>
    </xf>
    <xf numFmtId="0" fontId="9" fillId="0" borderId="6" xfId="7" applyFont="1" applyBorder="1" applyAlignment="1">
      <alignment horizontal="center" vertical="center"/>
    </xf>
    <xf numFmtId="0" fontId="9" fillId="0" borderId="33" xfId="7" applyFont="1" applyBorder="1" applyAlignment="1">
      <alignment horizontal="center" vertical="center"/>
    </xf>
    <xf numFmtId="0" fontId="9" fillId="0" borderId="27" xfId="7" applyFont="1" applyBorder="1" applyAlignment="1">
      <alignment horizontal="center" vertical="center"/>
    </xf>
    <xf numFmtId="0" fontId="9" fillId="0" borderId="0" xfId="7" applyFont="1" applyAlignment="1">
      <alignment horizontal="center" vertical="center"/>
    </xf>
    <xf numFmtId="0" fontId="9" fillId="0" borderId="29" xfId="7" applyFont="1" applyBorder="1" applyAlignment="1">
      <alignment horizontal="center" vertical="center"/>
    </xf>
    <xf numFmtId="0" fontId="9" fillId="0" borderId="7" xfId="7" applyFont="1" applyBorder="1" applyAlignment="1">
      <alignment horizontal="center" vertical="center"/>
    </xf>
    <xf numFmtId="0" fontId="9" fillId="0" borderId="28" xfId="7" applyFont="1" applyBorder="1" applyAlignment="1">
      <alignment horizontal="center" vertical="center"/>
    </xf>
    <xf numFmtId="0" fontId="9" fillId="0" borderId="30" xfId="7" applyFont="1" applyBorder="1" applyAlignment="1">
      <alignment horizontal="center" vertical="center"/>
    </xf>
    <xf numFmtId="0" fontId="9" fillId="0" borderId="21" xfId="7" applyFont="1" applyBorder="1" applyAlignment="1">
      <alignment horizontal="center" vertical="center"/>
    </xf>
    <xf numFmtId="0" fontId="9" fillId="0" borderId="22" xfId="7" applyFont="1" applyBorder="1" applyAlignment="1">
      <alignment horizontal="center" vertical="center"/>
    </xf>
    <xf numFmtId="0" fontId="9" fillId="0" borderId="23" xfId="7" applyFont="1" applyBorder="1" applyAlignment="1">
      <alignment horizontal="center" vertical="center"/>
    </xf>
    <xf numFmtId="182" fontId="9" fillId="0" borderId="27" xfId="7" applyNumberFormat="1" applyFont="1" applyBorder="1" applyAlignment="1">
      <alignment horizontal="right" vertical="center" shrinkToFit="1"/>
    </xf>
    <xf numFmtId="182" fontId="9" fillId="0" borderId="0" xfId="7" applyNumberFormat="1" applyFont="1" applyAlignment="1">
      <alignment horizontal="right" vertical="center" shrinkToFit="1"/>
    </xf>
    <xf numFmtId="182" fontId="9" fillId="0" borderId="28" xfId="7" applyNumberFormat="1" applyFont="1" applyBorder="1" applyAlignment="1">
      <alignment horizontal="right" vertical="center" shrinkToFit="1"/>
    </xf>
    <xf numFmtId="0" fontId="9" fillId="0" borderId="35" xfId="7" applyFont="1" applyBorder="1" applyAlignment="1">
      <alignment horizontal="center" vertical="center"/>
    </xf>
    <xf numFmtId="0" fontId="9" fillId="0" borderId="3" xfId="7" applyFont="1" applyBorder="1" applyAlignment="1">
      <alignment horizontal="center" vertical="center"/>
    </xf>
    <xf numFmtId="0" fontId="9" fillId="0" borderId="36" xfId="7" applyFont="1" applyBorder="1" applyAlignment="1">
      <alignment horizontal="center" vertical="center"/>
    </xf>
    <xf numFmtId="0" fontId="9" fillId="0" borderId="40" xfId="7" applyFont="1" applyBorder="1" applyAlignment="1">
      <alignment horizontal="center" vertical="center"/>
    </xf>
    <xf numFmtId="0" fontId="9" fillId="0" borderId="41" xfId="7" applyFont="1" applyBorder="1" applyAlignment="1">
      <alignment horizontal="center" vertical="center"/>
    </xf>
    <xf numFmtId="0" fontId="9" fillId="0" borderId="42" xfId="7" applyFont="1" applyBorder="1" applyAlignment="1">
      <alignment horizontal="center" vertical="center"/>
    </xf>
    <xf numFmtId="0" fontId="9" fillId="0" borderId="1" xfId="7" applyFont="1" applyBorder="1" applyAlignment="1">
      <alignment horizontal="center" vertical="center"/>
    </xf>
    <xf numFmtId="0" fontId="9" fillId="0" borderId="37" xfId="7" applyFont="1" applyBorder="1" applyAlignment="1">
      <alignment horizontal="center" vertical="center"/>
    </xf>
    <xf numFmtId="0" fontId="9" fillId="0" borderId="43" xfId="7" applyFont="1" applyBorder="1" applyAlignment="1">
      <alignment horizontal="center" vertical="center"/>
    </xf>
    <xf numFmtId="0" fontId="9" fillId="0" borderId="44" xfId="7" applyFont="1" applyBorder="1" applyAlignment="1">
      <alignment horizontal="center" vertical="center"/>
    </xf>
    <xf numFmtId="0" fontId="9" fillId="0" borderId="38" xfId="7" applyFont="1" applyBorder="1" applyAlignment="1">
      <alignment horizontal="center" vertical="center"/>
    </xf>
    <xf numFmtId="0" fontId="9" fillId="0" borderId="2" xfId="7" applyFont="1" applyBorder="1" applyAlignment="1">
      <alignment horizontal="center" vertical="center"/>
    </xf>
    <xf numFmtId="0" fontId="9" fillId="0" borderId="45" xfId="7" applyFont="1" applyBorder="1" applyAlignment="1">
      <alignment horizontal="center" vertical="center"/>
    </xf>
    <xf numFmtId="0" fontId="9" fillId="0" borderId="46" xfId="7" applyFont="1" applyBorder="1" applyAlignment="1">
      <alignment horizontal="center" vertical="center"/>
    </xf>
    <xf numFmtId="49" fontId="9" fillId="0" borderId="1" xfId="7" applyNumberFormat="1" applyFont="1" applyBorder="1" applyAlignment="1">
      <alignment horizontal="center" vertical="center"/>
    </xf>
    <xf numFmtId="49" fontId="9" fillId="0" borderId="2" xfId="7" applyNumberFormat="1" applyFont="1" applyBorder="1" applyAlignment="1">
      <alignment horizontal="center" vertical="center"/>
    </xf>
    <xf numFmtId="49" fontId="9" fillId="0" borderId="39" xfId="7" applyNumberFormat="1" applyFont="1" applyBorder="1" applyAlignment="1">
      <alignment horizontal="center" vertical="center"/>
    </xf>
    <xf numFmtId="49" fontId="9" fillId="0" borderId="4" xfId="7" applyNumberFormat="1" applyFont="1" applyBorder="1" applyAlignment="1">
      <alignment horizontal="center" vertical="center"/>
    </xf>
    <xf numFmtId="49" fontId="9" fillId="0" borderId="0" xfId="7" applyNumberFormat="1" applyFont="1" applyAlignment="1">
      <alignment horizontal="center" vertical="center"/>
    </xf>
    <xf numFmtId="49" fontId="9" fillId="0" borderId="28" xfId="7" applyNumberFormat="1" applyFont="1" applyBorder="1" applyAlignment="1">
      <alignment horizontal="center" vertical="center"/>
    </xf>
    <xf numFmtId="49" fontId="9" fillId="0" borderId="43" xfId="7" applyNumberFormat="1" applyFont="1" applyBorder="1" applyAlignment="1">
      <alignment horizontal="center" vertical="center"/>
    </xf>
    <xf numFmtId="49" fontId="9" fillId="0" borderId="46" xfId="7" applyNumberFormat="1" applyFont="1" applyBorder="1" applyAlignment="1">
      <alignment horizontal="center" vertical="center"/>
    </xf>
    <xf numFmtId="49" fontId="9" fillId="0" borderId="47" xfId="7" applyNumberFormat="1" applyFont="1" applyBorder="1" applyAlignment="1">
      <alignment horizontal="center" vertical="center"/>
    </xf>
    <xf numFmtId="0" fontId="9" fillId="0" borderId="34" xfId="7" applyFont="1" applyBorder="1">
      <alignment vertical="center"/>
    </xf>
    <xf numFmtId="0" fontId="9" fillId="0" borderId="9" xfId="7" applyFont="1" applyBorder="1">
      <alignment vertical="center"/>
    </xf>
    <xf numFmtId="0" fontId="9" fillId="0" borderId="11" xfId="7" applyFont="1" applyBorder="1">
      <alignment vertical="center"/>
    </xf>
    <xf numFmtId="0" fontId="9" fillId="0" borderId="10" xfId="7" applyFont="1" applyBorder="1" applyAlignment="1">
      <alignment horizontal="center" vertical="center"/>
    </xf>
    <xf numFmtId="0" fontId="9" fillId="0" borderId="9" xfId="7" applyFont="1" applyBorder="1" applyAlignment="1">
      <alignment horizontal="center" vertical="center"/>
    </xf>
    <xf numFmtId="0" fontId="13" fillId="0" borderId="27" xfId="8" applyFont="1" applyBorder="1" applyAlignment="1">
      <alignment horizontal="left" vertical="center"/>
    </xf>
    <xf numFmtId="0" fontId="13" fillId="0" borderId="0" xfId="8" applyFont="1" applyAlignment="1">
      <alignment horizontal="left" vertical="center"/>
    </xf>
    <xf numFmtId="0" fontId="13" fillId="0" borderId="28" xfId="8" applyFont="1" applyBorder="1" applyAlignment="1">
      <alignment horizontal="left" vertical="center"/>
    </xf>
    <xf numFmtId="177" fontId="9" fillId="0" borderId="27" xfId="7" applyNumberFormat="1" applyFont="1" applyBorder="1" applyAlignment="1">
      <alignment horizontal="right" vertical="center" shrinkToFit="1"/>
    </xf>
    <xf numFmtId="177" fontId="9" fillId="0" borderId="0" xfId="7" applyNumberFormat="1" applyFont="1" applyAlignment="1">
      <alignment horizontal="right" vertical="center" shrinkToFit="1"/>
    </xf>
    <xf numFmtId="177" fontId="9" fillId="0" borderId="28" xfId="7" applyNumberFormat="1" applyFont="1" applyBorder="1" applyAlignment="1">
      <alignment horizontal="right" vertical="center" shrinkToFit="1"/>
    </xf>
    <xf numFmtId="0" fontId="9" fillId="0" borderId="27" xfId="7" applyFont="1" applyBorder="1" applyAlignment="1">
      <alignment horizontal="left" vertical="center"/>
    </xf>
    <xf numFmtId="0" fontId="9" fillId="0" borderId="0" xfId="7" applyFont="1" applyAlignment="1">
      <alignment horizontal="left" vertical="center"/>
    </xf>
    <xf numFmtId="0" fontId="9" fillId="0" borderId="28" xfId="7" applyFont="1" applyBorder="1" applyAlignment="1">
      <alignment horizontal="left" vertical="center"/>
    </xf>
    <xf numFmtId="183" fontId="9" fillId="0" borderId="27" xfId="7" applyNumberFormat="1" applyFont="1" applyBorder="1" applyAlignment="1">
      <alignment horizontal="right" vertical="center" shrinkToFit="1"/>
    </xf>
    <xf numFmtId="183" fontId="9" fillId="0" borderId="0" xfId="7" applyNumberFormat="1" applyFont="1" applyAlignment="1">
      <alignment horizontal="right" vertical="center" shrinkToFit="1"/>
    </xf>
    <xf numFmtId="183" fontId="9" fillId="0" borderId="28" xfId="7" applyNumberFormat="1" applyFont="1" applyBorder="1" applyAlignment="1">
      <alignment horizontal="right" vertical="center" shrinkToFit="1"/>
    </xf>
    <xf numFmtId="184" fontId="9" fillId="0" borderId="27" xfId="7" applyNumberFormat="1" applyFont="1" applyBorder="1" applyAlignment="1">
      <alignment horizontal="right" vertical="center" shrinkToFit="1"/>
    </xf>
    <xf numFmtId="184" fontId="9" fillId="0" borderId="0" xfId="7" applyNumberFormat="1" applyFont="1" applyAlignment="1">
      <alignment horizontal="right" vertical="center" shrinkToFit="1"/>
    </xf>
    <xf numFmtId="184" fontId="9" fillId="0" borderId="28" xfId="7" applyNumberFormat="1" applyFont="1" applyBorder="1" applyAlignment="1">
      <alignment horizontal="right" vertical="center" shrinkToFit="1"/>
    </xf>
    <xf numFmtId="0" fontId="9" fillId="0" borderId="48" xfId="7" applyFont="1" applyBorder="1" applyAlignment="1">
      <alignment horizontal="center" vertical="center"/>
    </xf>
    <xf numFmtId="0" fontId="9" fillId="0" borderId="49" xfId="7" applyFont="1" applyBorder="1">
      <alignment vertical="center"/>
    </xf>
    <xf numFmtId="0" fontId="9" fillId="0" borderId="50" xfId="7" applyFont="1" applyBorder="1">
      <alignment vertical="center"/>
    </xf>
    <xf numFmtId="0" fontId="9" fillId="0" borderId="51" xfId="7" applyFont="1" applyBorder="1">
      <alignment vertical="center"/>
    </xf>
    <xf numFmtId="177" fontId="9" fillId="0" borderId="49" xfId="7" applyNumberFormat="1" applyFont="1" applyBorder="1" applyAlignment="1">
      <alignment horizontal="right" vertical="center" shrinkToFit="1"/>
    </xf>
    <xf numFmtId="177" fontId="9" fillId="0" borderId="50" xfId="7" applyNumberFormat="1" applyFont="1" applyBorder="1" applyAlignment="1">
      <alignment horizontal="right" vertical="center" shrinkToFit="1"/>
    </xf>
    <xf numFmtId="177" fontId="9" fillId="0" borderId="52" xfId="7" applyNumberFormat="1" applyFont="1" applyBorder="1" applyAlignment="1">
      <alignment horizontal="right" vertical="center" shrinkToFit="1"/>
    </xf>
    <xf numFmtId="0" fontId="9" fillId="0" borderId="10" xfId="7" applyFont="1" applyBorder="1">
      <alignment vertical="center"/>
    </xf>
    <xf numFmtId="177" fontId="9" fillId="0" borderId="10" xfId="7" applyNumberFormat="1" applyFont="1" applyBorder="1" applyAlignment="1">
      <alignment horizontal="right" vertical="center" shrinkToFit="1"/>
    </xf>
    <xf numFmtId="177" fontId="9" fillId="0" borderId="9" xfId="7" applyNumberFormat="1" applyFont="1" applyBorder="1" applyAlignment="1">
      <alignment horizontal="right" vertical="center" shrinkToFit="1"/>
    </xf>
    <xf numFmtId="177" fontId="9" fillId="0" borderId="53" xfId="7" applyNumberFormat="1" applyFont="1" applyBorder="1" applyAlignment="1">
      <alignment horizontal="right" vertical="center" shrinkToFit="1"/>
    </xf>
    <xf numFmtId="0" fontId="9" fillId="0" borderId="54" xfId="7" applyFont="1" applyBorder="1">
      <alignment vertical="center"/>
    </xf>
    <xf numFmtId="0" fontId="9" fillId="0" borderId="55" xfId="7" applyFont="1" applyBorder="1">
      <alignment vertical="center"/>
    </xf>
    <xf numFmtId="0" fontId="9" fillId="0" borderId="56" xfId="7" applyFont="1" applyBorder="1">
      <alignment vertical="center"/>
    </xf>
    <xf numFmtId="186" fontId="9" fillId="0" borderId="54" xfId="7" applyNumberFormat="1" applyFont="1" applyBorder="1" applyAlignment="1">
      <alignment horizontal="right" vertical="center" shrinkToFit="1"/>
    </xf>
    <xf numFmtId="186" fontId="9" fillId="0" borderId="55" xfId="7" applyNumberFormat="1" applyFont="1" applyBorder="1" applyAlignment="1">
      <alignment horizontal="right" vertical="center" shrinkToFit="1"/>
    </xf>
    <xf numFmtId="186" fontId="9" fillId="0" borderId="57" xfId="7" applyNumberFormat="1" applyFont="1" applyBorder="1" applyAlignment="1">
      <alignment horizontal="right" vertical="center" shrinkToFit="1"/>
    </xf>
    <xf numFmtId="0" fontId="9" fillId="0" borderId="18" xfId="7" applyFont="1" applyBorder="1" applyAlignment="1">
      <alignment horizontal="center" vertical="center" wrapText="1"/>
    </xf>
    <xf numFmtId="0" fontId="9" fillId="0" borderId="19" xfId="7" applyFont="1" applyBorder="1" applyAlignment="1">
      <alignment horizontal="center" vertical="center" wrapText="1"/>
    </xf>
    <xf numFmtId="0" fontId="9" fillId="0" borderId="14" xfId="7" applyFont="1" applyBorder="1" applyAlignment="1">
      <alignment horizontal="center" vertical="center" wrapText="1"/>
    </xf>
    <xf numFmtId="0" fontId="9" fillId="0" borderId="27" xfId="7" applyFont="1" applyBorder="1" applyAlignment="1">
      <alignment horizontal="center" vertical="center" wrapText="1"/>
    </xf>
    <xf numFmtId="0" fontId="9" fillId="0" borderId="0" xfId="7" applyFont="1" applyAlignment="1">
      <alignment horizontal="center" vertical="center" wrapText="1"/>
    </xf>
    <xf numFmtId="0" fontId="9" fillId="0" borderId="5" xfId="7" applyFont="1" applyBorder="1" applyAlignment="1">
      <alignment horizontal="center" vertical="center" wrapText="1"/>
    </xf>
    <xf numFmtId="0" fontId="9" fillId="0" borderId="45" xfId="7" applyFont="1" applyBorder="1" applyAlignment="1">
      <alignment horizontal="center" vertical="center" wrapText="1"/>
    </xf>
    <xf numFmtId="0" fontId="9" fillId="0" borderId="46" xfId="7" applyFont="1" applyBorder="1" applyAlignment="1">
      <alignment horizontal="center" vertical="center" wrapText="1"/>
    </xf>
    <xf numFmtId="0" fontId="9" fillId="0" borderId="41" xfId="7" applyFont="1" applyBorder="1" applyAlignment="1">
      <alignment horizontal="center" vertical="center" wrapText="1"/>
    </xf>
    <xf numFmtId="0" fontId="13" fillId="0" borderId="16" xfId="7" applyFont="1" applyBorder="1">
      <alignment vertical="center"/>
    </xf>
    <xf numFmtId="0" fontId="13" fillId="0" borderId="50" xfId="7" applyFont="1" applyBorder="1">
      <alignment vertical="center"/>
    </xf>
    <xf numFmtId="0" fontId="13" fillId="0" borderId="51" xfId="7" applyFont="1" applyBorder="1">
      <alignment vertical="center"/>
    </xf>
    <xf numFmtId="177" fontId="13" fillId="0" borderId="16" xfId="7" applyNumberFormat="1" applyFont="1" applyBorder="1" applyAlignment="1">
      <alignment horizontal="right" vertical="center" shrinkToFit="1"/>
    </xf>
    <xf numFmtId="177" fontId="13" fillId="0" borderId="19" xfId="7" applyNumberFormat="1" applyFont="1" applyBorder="1" applyAlignment="1">
      <alignment horizontal="right" vertical="center" shrinkToFit="1"/>
    </xf>
    <xf numFmtId="177" fontId="13" fillId="0" borderId="20" xfId="7" applyNumberFormat="1" applyFont="1" applyBorder="1" applyAlignment="1">
      <alignment horizontal="right" vertical="center" shrinkToFit="1"/>
    </xf>
    <xf numFmtId="0" fontId="9" fillId="0" borderId="34" xfId="7" applyFont="1" applyBorder="1" applyAlignment="1">
      <alignment horizontal="center" vertical="center"/>
    </xf>
    <xf numFmtId="0" fontId="9" fillId="0" borderId="11" xfId="7" applyFont="1" applyBorder="1" applyAlignment="1">
      <alignment horizontal="center" vertical="center"/>
    </xf>
    <xf numFmtId="0" fontId="9" fillId="0" borderId="10" xfId="7" applyFont="1" applyBorder="1" applyAlignment="1">
      <alignment horizontal="center" vertical="center" shrinkToFit="1"/>
    </xf>
    <xf numFmtId="0" fontId="9" fillId="0" borderId="9" xfId="7" applyFont="1" applyBorder="1" applyAlignment="1">
      <alignment horizontal="center" vertical="center" shrinkToFit="1"/>
    </xf>
    <xf numFmtId="0" fontId="9" fillId="0" borderId="11" xfId="7" applyFont="1" applyBorder="1" applyAlignment="1">
      <alignment horizontal="center" vertical="center" shrinkToFit="1"/>
    </xf>
    <xf numFmtId="0" fontId="9" fillId="0" borderId="53" xfId="7" applyFont="1" applyBorder="1" applyAlignment="1">
      <alignment horizontal="center" vertical="center" shrinkToFit="1"/>
    </xf>
    <xf numFmtId="0" fontId="13" fillId="0" borderId="1" xfId="7" applyFont="1" applyBorder="1">
      <alignment vertical="center"/>
    </xf>
    <xf numFmtId="0" fontId="13" fillId="0" borderId="9" xfId="7" applyFont="1" applyBorder="1">
      <alignment vertical="center"/>
    </xf>
    <xf numFmtId="0" fontId="13" fillId="0" borderId="11" xfId="7" applyFont="1" applyBorder="1">
      <alignment vertical="center"/>
    </xf>
    <xf numFmtId="177" fontId="13" fillId="0" borderId="10" xfId="7" applyNumberFormat="1" applyFont="1" applyBorder="1" applyAlignment="1">
      <alignment horizontal="right" vertical="center" shrinkToFit="1"/>
    </xf>
    <xf numFmtId="177" fontId="13" fillId="0" borderId="9" xfId="7" applyNumberFormat="1" applyFont="1" applyBorder="1" applyAlignment="1">
      <alignment horizontal="right" vertical="center" shrinkToFit="1"/>
    </xf>
    <xf numFmtId="177" fontId="13" fillId="0" borderId="53" xfId="7" applyNumberFormat="1" applyFont="1" applyBorder="1" applyAlignment="1">
      <alignment horizontal="right" vertical="center" shrinkToFit="1"/>
    </xf>
    <xf numFmtId="182" fontId="9" fillId="0" borderId="10" xfId="7" applyNumberFormat="1" applyFont="1" applyBorder="1" applyAlignment="1">
      <alignment horizontal="right" vertical="center" shrinkToFit="1"/>
    </xf>
    <xf numFmtId="182" fontId="9" fillId="0" borderId="9" xfId="7" applyNumberFormat="1" applyFont="1" applyBorder="1" applyAlignment="1">
      <alignment horizontal="right" vertical="center" shrinkToFit="1"/>
    </xf>
    <xf numFmtId="182" fontId="9" fillId="0" borderId="11" xfId="7" applyNumberFormat="1" applyFont="1" applyBorder="1" applyAlignment="1">
      <alignment horizontal="right" vertical="center" shrinkToFit="1"/>
    </xf>
    <xf numFmtId="182" fontId="9" fillId="0" borderId="53" xfId="7" applyNumberFormat="1" applyFont="1" applyBorder="1" applyAlignment="1">
      <alignment horizontal="right" vertical="center" shrinkToFit="1"/>
    </xf>
    <xf numFmtId="0" fontId="13" fillId="0" borderId="1" xfId="9" applyFont="1" applyBorder="1" applyAlignment="1">
      <alignment horizontal="center" vertical="center" shrinkToFit="1"/>
    </xf>
    <xf numFmtId="0" fontId="13" fillId="0" borderId="2" xfId="9" applyFont="1" applyBorder="1" applyAlignment="1">
      <alignment horizontal="center" vertical="center" shrinkToFit="1"/>
    </xf>
    <xf numFmtId="0" fontId="13" fillId="0" borderId="3" xfId="9" applyFont="1" applyBorder="1" applyAlignment="1">
      <alignment horizontal="center" vertical="center" shrinkToFit="1"/>
    </xf>
    <xf numFmtId="177" fontId="9" fillId="0" borderId="11" xfId="7" applyNumberFormat="1" applyFont="1" applyBorder="1" applyAlignment="1">
      <alignment horizontal="right" vertical="center" shrinkToFit="1"/>
    </xf>
    <xf numFmtId="0" fontId="9" fillId="0" borderId="45" xfId="7" applyFont="1" applyBorder="1" applyAlignment="1">
      <alignment horizontal="left" vertical="center"/>
    </xf>
    <xf numFmtId="0" fontId="9" fillId="0" borderId="46" xfId="7" applyFont="1" applyBorder="1" applyAlignment="1">
      <alignment horizontal="left" vertical="center"/>
    </xf>
    <xf numFmtId="0" fontId="9" fillId="0" borderId="47" xfId="7" applyFont="1" applyBorder="1" applyAlignment="1">
      <alignment horizontal="left" vertical="center"/>
    </xf>
    <xf numFmtId="182" fontId="9" fillId="0" borderId="45" xfId="7" applyNumberFormat="1" applyFont="1" applyBorder="1" applyAlignment="1">
      <alignment horizontal="right" vertical="center" shrinkToFit="1"/>
    </xf>
    <xf numFmtId="182" fontId="9" fillId="0" borderId="46" xfId="7" applyNumberFormat="1" applyFont="1" applyBorder="1" applyAlignment="1">
      <alignment horizontal="right" vertical="center" shrinkToFit="1"/>
    </xf>
    <xf numFmtId="182" fontId="9" fillId="0" borderId="47" xfId="7" applyNumberFormat="1" applyFont="1" applyBorder="1" applyAlignment="1">
      <alignment horizontal="right" vertical="center" shrinkToFit="1"/>
    </xf>
    <xf numFmtId="0" fontId="9" fillId="0" borderId="18" xfId="10" applyFont="1" applyBorder="1" applyAlignment="1">
      <alignment horizontal="left" vertical="center"/>
    </xf>
    <xf numFmtId="0" fontId="9" fillId="0" borderId="19" xfId="10" applyFont="1" applyBorder="1" applyAlignment="1">
      <alignment horizontal="left" vertical="center"/>
    </xf>
    <xf numFmtId="0" fontId="9" fillId="0" borderId="20" xfId="10" applyFont="1" applyBorder="1" applyAlignment="1">
      <alignment horizontal="left" vertical="center"/>
    </xf>
    <xf numFmtId="0" fontId="13" fillId="0" borderId="2" xfId="7" applyFont="1" applyBorder="1">
      <alignment vertical="center"/>
    </xf>
    <xf numFmtId="0" fontId="13" fillId="0" borderId="3" xfId="7" applyFont="1" applyBorder="1">
      <alignment vertical="center"/>
    </xf>
    <xf numFmtId="186" fontId="13" fillId="0" borderId="1" xfId="7" applyNumberFormat="1" applyFont="1" applyBorder="1" applyAlignment="1">
      <alignment horizontal="right" vertical="center" shrinkToFit="1"/>
    </xf>
    <xf numFmtId="186" fontId="13" fillId="0" borderId="2" xfId="7" applyNumberFormat="1" applyFont="1" applyBorder="1" applyAlignment="1">
      <alignment horizontal="right" vertical="center" shrinkToFit="1"/>
    </xf>
    <xf numFmtId="186" fontId="13" fillId="0" borderId="39" xfId="7" applyNumberFormat="1" applyFont="1" applyBorder="1" applyAlignment="1">
      <alignment horizontal="right" vertical="center" shrinkToFit="1"/>
    </xf>
    <xf numFmtId="0" fontId="13" fillId="0" borderId="54" xfId="9" applyFont="1" applyBorder="1" applyAlignment="1">
      <alignment horizontal="center" vertical="center" shrinkToFit="1"/>
    </xf>
    <xf numFmtId="0" fontId="13" fillId="0" borderId="55" xfId="9" applyFont="1" applyBorder="1" applyAlignment="1">
      <alignment horizontal="center" vertical="center" shrinkToFit="1"/>
    </xf>
    <xf numFmtId="0" fontId="13" fillId="0" borderId="56" xfId="9" applyFont="1" applyBorder="1" applyAlignment="1">
      <alignment horizontal="center" vertical="center" shrinkToFit="1"/>
    </xf>
    <xf numFmtId="0" fontId="15" fillId="0" borderId="0" xfId="7" applyFont="1" applyAlignment="1">
      <alignment horizontal="left" vertical="center" wrapText="1"/>
    </xf>
    <xf numFmtId="0" fontId="15" fillId="0" borderId="28" xfId="7" applyFont="1" applyBorder="1" applyAlignment="1">
      <alignment horizontal="left" vertical="center" wrapText="1"/>
    </xf>
    <xf numFmtId="0" fontId="9" fillId="0" borderId="58" xfId="7" applyFont="1" applyBorder="1" applyAlignment="1">
      <alignment horizontal="center" vertical="center"/>
    </xf>
    <xf numFmtId="0" fontId="9" fillId="0" borderId="59" xfId="7" applyFont="1" applyBorder="1" applyAlignment="1">
      <alignment horizontal="center" vertical="center"/>
    </xf>
    <xf numFmtId="184" fontId="9" fillId="0" borderId="59" xfId="7" applyNumberFormat="1" applyFont="1" applyBorder="1" applyAlignment="1">
      <alignment horizontal="right" vertical="center" shrinkToFit="1"/>
    </xf>
    <xf numFmtId="184" fontId="9" fillId="0" borderId="60" xfId="7" applyNumberFormat="1" applyFont="1" applyBorder="1" applyAlignment="1">
      <alignment horizontal="right" vertical="center" shrinkToFit="1"/>
    </xf>
    <xf numFmtId="184" fontId="9" fillId="0" borderId="61" xfId="7" applyNumberFormat="1" applyFont="1" applyBorder="1" applyAlignment="1">
      <alignment horizontal="right" vertical="center" shrinkToFit="1"/>
    </xf>
    <xf numFmtId="182" fontId="9" fillId="0" borderId="54" xfId="7" applyNumberFormat="1" applyFont="1" applyBorder="1" applyAlignment="1">
      <alignment horizontal="right" vertical="center" shrinkToFit="1"/>
    </xf>
    <xf numFmtId="182" fontId="9" fillId="0" borderId="55" xfId="7" applyNumberFormat="1" applyFont="1" applyBorder="1" applyAlignment="1">
      <alignment horizontal="right" vertical="center" shrinkToFit="1"/>
    </xf>
    <xf numFmtId="182" fontId="9" fillId="0" borderId="56" xfId="7" applyNumberFormat="1" applyFont="1" applyBorder="1" applyAlignment="1">
      <alignment horizontal="right" vertical="center" shrinkToFit="1"/>
    </xf>
    <xf numFmtId="182" fontId="9" fillId="0" borderId="57" xfId="7" applyNumberFormat="1" applyFont="1" applyBorder="1" applyAlignment="1">
      <alignment horizontal="right" vertical="center" shrinkToFit="1"/>
    </xf>
    <xf numFmtId="177" fontId="9" fillId="0" borderId="59" xfId="7" applyNumberFormat="1" applyFont="1" applyBorder="1" applyAlignment="1">
      <alignment horizontal="right" vertical="center" shrinkToFit="1"/>
    </xf>
    <xf numFmtId="177" fontId="9" fillId="0" borderId="60" xfId="7" applyNumberFormat="1" applyFont="1" applyBorder="1" applyAlignment="1">
      <alignment horizontal="right" vertical="center" shrinkToFit="1"/>
    </xf>
    <xf numFmtId="177" fontId="9" fillId="0" borderId="61" xfId="7" applyNumberFormat="1" applyFont="1" applyBorder="1" applyAlignment="1">
      <alignment horizontal="right" vertical="center" shrinkToFit="1"/>
    </xf>
    <xf numFmtId="182" fontId="9" fillId="0" borderId="46" xfId="7" applyNumberFormat="1" applyFont="1" applyBorder="1" applyAlignment="1">
      <alignment horizontal="right" vertical="center"/>
    </xf>
    <xf numFmtId="182" fontId="9" fillId="0" borderId="47" xfId="7" applyNumberFormat="1" applyFont="1" applyBorder="1" applyAlignment="1">
      <alignment horizontal="right" vertical="center"/>
    </xf>
    <xf numFmtId="0" fontId="9" fillId="0" borderId="62" xfId="7" applyFont="1" applyBorder="1">
      <alignment vertical="center"/>
    </xf>
    <xf numFmtId="0" fontId="9" fillId="0" borderId="63" xfId="7" applyFont="1" applyBorder="1" applyAlignment="1">
      <alignment horizontal="center" vertical="center"/>
    </xf>
    <xf numFmtId="0" fontId="9" fillId="0" borderId="57" xfId="7" applyFont="1" applyBorder="1" applyAlignment="1">
      <alignment horizontal="center" vertical="center"/>
    </xf>
    <xf numFmtId="0" fontId="9" fillId="0" borderId="64" xfId="7" applyFont="1" applyBorder="1" applyAlignment="1">
      <alignment horizontal="center" vertical="center"/>
    </xf>
    <xf numFmtId="177" fontId="9" fillId="0" borderId="19" xfId="7" applyNumberFormat="1" applyFont="1" applyBorder="1" applyAlignment="1">
      <alignment horizontal="right" vertical="center"/>
    </xf>
    <xf numFmtId="177" fontId="9" fillId="0" borderId="20" xfId="7" applyNumberFormat="1" applyFont="1" applyBorder="1" applyAlignment="1">
      <alignment horizontal="right" vertical="center"/>
    </xf>
    <xf numFmtId="0" fontId="9" fillId="0" borderId="65" xfId="7" applyFont="1" applyBorder="1" applyAlignment="1">
      <alignment horizontal="center" vertical="center"/>
    </xf>
    <xf numFmtId="0" fontId="9" fillId="0" borderId="50" xfId="7" applyFont="1" applyBorder="1" applyAlignment="1">
      <alignment horizontal="center" vertical="center"/>
    </xf>
    <xf numFmtId="0" fontId="9" fillId="0" borderId="52" xfId="7" applyFont="1" applyBorder="1" applyAlignment="1">
      <alignment horizontal="center" vertical="center"/>
    </xf>
    <xf numFmtId="0" fontId="13" fillId="0" borderId="45" xfId="8" applyFont="1" applyBorder="1" applyAlignment="1">
      <alignment horizontal="left" vertical="center"/>
    </xf>
    <xf numFmtId="0" fontId="13" fillId="0" borderId="46" xfId="8" applyFont="1" applyBorder="1" applyAlignment="1">
      <alignment horizontal="left" vertical="center"/>
    </xf>
    <xf numFmtId="0" fontId="13" fillId="0" borderId="47" xfId="8" applyFont="1" applyBorder="1" applyAlignment="1">
      <alignment horizontal="left" vertical="center"/>
    </xf>
    <xf numFmtId="177" fontId="9" fillId="0" borderId="45" xfId="7" applyNumberFormat="1" applyFont="1" applyBorder="1" applyAlignment="1">
      <alignment horizontal="right" vertical="center" shrinkToFit="1"/>
    </xf>
    <xf numFmtId="177" fontId="9" fillId="0" borderId="46" xfId="7" applyNumberFormat="1" applyFont="1" applyBorder="1" applyAlignment="1">
      <alignment horizontal="right" vertical="center" shrinkToFit="1"/>
    </xf>
    <xf numFmtId="177" fontId="9" fillId="0" borderId="47" xfId="7" applyNumberFormat="1" applyFont="1" applyBorder="1" applyAlignment="1">
      <alignment horizontal="right" vertical="center" shrinkToFit="1"/>
    </xf>
    <xf numFmtId="0" fontId="9" fillId="0" borderId="38" xfId="7" applyFont="1" applyBorder="1" applyAlignment="1">
      <alignment horizontal="center" vertical="center" textRotation="255"/>
    </xf>
    <xf numFmtId="0" fontId="9" fillId="0" borderId="2" xfId="7" applyFont="1" applyBorder="1" applyAlignment="1">
      <alignment horizontal="center" vertical="center" textRotation="255"/>
    </xf>
    <xf numFmtId="0" fontId="9" fillId="0" borderId="3" xfId="7" applyFont="1" applyBorder="1" applyAlignment="1">
      <alignment horizontal="center" vertical="center" textRotation="255"/>
    </xf>
    <xf numFmtId="0" fontId="9" fillId="0" borderId="27" xfId="7" applyFont="1" applyBorder="1" applyAlignment="1">
      <alignment horizontal="center" vertical="center" textRotation="255"/>
    </xf>
    <xf numFmtId="0" fontId="9" fillId="0" borderId="0" xfId="7" applyFont="1" applyAlignment="1">
      <alignment horizontal="center" vertical="center" textRotation="255"/>
    </xf>
    <xf numFmtId="0" fontId="9" fillId="0" borderId="5" xfId="7" applyFont="1" applyBorder="1" applyAlignment="1">
      <alignment horizontal="center" vertical="center" textRotation="255"/>
    </xf>
    <xf numFmtId="0" fontId="9" fillId="0" borderId="45" xfId="7" applyFont="1" applyBorder="1" applyAlignment="1">
      <alignment horizontal="center" vertical="center" textRotation="255"/>
    </xf>
    <xf numFmtId="0" fontId="9" fillId="0" borderId="46" xfId="7" applyFont="1" applyBorder="1" applyAlignment="1">
      <alignment horizontal="center" vertical="center" textRotation="255"/>
    </xf>
    <xf numFmtId="0" fontId="9" fillId="0" borderId="41" xfId="7" applyFont="1" applyBorder="1" applyAlignment="1">
      <alignment horizontal="center" vertical="center" textRotation="255"/>
    </xf>
    <xf numFmtId="0" fontId="15" fillId="0" borderId="1" xfId="7" applyFont="1" applyBorder="1" applyAlignment="1">
      <alignment horizontal="center" vertical="center" wrapText="1"/>
    </xf>
    <xf numFmtId="0" fontId="15" fillId="0" borderId="2" xfId="7" applyFont="1" applyBorder="1" applyAlignment="1">
      <alignment horizontal="center" vertical="center" wrapText="1"/>
    </xf>
    <xf numFmtId="0" fontId="15" fillId="0" borderId="3" xfId="7" applyFont="1" applyBorder="1" applyAlignment="1">
      <alignment horizontal="center" vertical="center" wrapText="1"/>
    </xf>
    <xf numFmtId="0" fontId="15" fillId="0" borderId="6" xfId="7" applyFont="1" applyBorder="1" applyAlignment="1">
      <alignment horizontal="center" vertical="center" wrapText="1"/>
    </xf>
    <xf numFmtId="0" fontId="15" fillId="0" borderId="7" xfId="7" applyFont="1" applyBorder="1" applyAlignment="1">
      <alignment horizontal="center" vertical="center" wrapText="1"/>
    </xf>
    <xf numFmtId="0" fontId="15" fillId="0" borderId="8" xfId="7" applyFont="1" applyBorder="1" applyAlignment="1">
      <alignment horizontal="center" vertical="center" wrapText="1"/>
    </xf>
    <xf numFmtId="0" fontId="9" fillId="0" borderId="1" xfId="7" applyFont="1" applyBorder="1" applyAlignment="1">
      <alignment horizontal="center" vertical="center" textRotation="255"/>
    </xf>
    <xf numFmtId="0" fontId="9" fillId="0" borderId="4" xfId="7" applyFont="1" applyBorder="1" applyAlignment="1">
      <alignment horizontal="center" vertical="center" textRotation="255"/>
    </xf>
    <xf numFmtId="0" fontId="9" fillId="0" borderId="6" xfId="7" applyFont="1" applyBorder="1" applyAlignment="1">
      <alignment horizontal="center" vertical="center" textRotation="255"/>
    </xf>
    <xf numFmtId="0" fontId="9" fillId="0" borderId="7" xfId="7" applyFont="1" applyBorder="1" applyAlignment="1">
      <alignment horizontal="center" vertical="center" textRotation="255"/>
    </xf>
    <xf numFmtId="0" fontId="9" fillId="0" borderId="8" xfId="7" applyFont="1" applyBorder="1" applyAlignment="1">
      <alignment horizontal="center" vertical="center" textRotation="255"/>
    </xf>
    <xf numFmtId="0" fontId="9" fillId="0" borderId="1" xfId="7" applyFont="1" applyBorder="1" applyAlignment="1">
      <alignment horizontal="center" vertical="center" wrapText="1"/>
    </xf>
    <xf numFmtId="0" fontId="9" fillId="0" borderId="2" xfId="7" applyFont="1" applyBorder="1" applyAlignment="1">
      <alignment horizontal="center" vertical="center" wrapText="1"/>
    </xf>
    <xf numFmtId="0" fontId="9" fillId="0" borderId="3" xfId="7" applyFont="1" applyBorder="1" applyAlignment="1">
      <alignment horizontal="center" vertical="center" wrapText="1"/>
    </xf>
    <xf numFmtId="0" fontId="9" fillId="0" borderId="6" xfId="7" applyFont="1" applyBorder="1" applyAlignment="1">
      <alignment horizontal="center" vertical="center" wrapText="1"/>
    </xf>
    <xf numFmtId="0" fontId="9" fillId="0" borderId="7" xfId="7" applyFont="1" applyBorder="1" applyAlignment="1">
      <alignment horizontal="center" vertical="center" wrapText="1"/>
    </xf>
    <xf numFmtId="0" fontId="9" fillId="0" borderId="8" xfId="7" applyFont="1" applyBorder="1" applyAlignment="1">
      <alignment horizontal="center" vertical="center" wrapText="1"/>
    </xf>
    <xf numFmtId="0" fontId="15" fillId="0" borderId="39" xfId="7" applyFont="1" applyBorder="1" applyAlignment="1">
      <alignment horizontal="center" vertical="center" wrapText="1"/>
    </xf>
    <xf numFmtId="0" fontId="15" fillId="0" borderId="30" xfId="7" applyFont="1" applyBorder="1" applyAlignment="1">
      <alignment horizontal="center" vertical="center" wrapText="1"/>
    </xf>
    <xf numFmtId="0" fontId="16" fillId="0" borderId="9" xfId="7" applyFont="1" applyBorder="1">
      <alignment vertical="center"/>
    </xf>
    <xf numFmtId="0" fontId="16" fillId="0" borderId="11" xfId="7" applyFont="1" applyBorder="1">
      <alignment vertical="center"/>
    </xf>
    <xf numFmtId="0" fontId="13" fillId="0" borderId="18" xfId="8" applyFont="1" applyBorder="1" applyAlignment="1">
      <alignment horizontal="center" vertical="center" wrapText="1"/>
    </xf>
    <xf numFmtId="0" fontId="13" fillId="0" borderId="19" xfId="8" applyFont="1" applyBorder="1" applyAlignment="1">
      <alignment horizontal="center" vertical="center" wrapText="1"/>
    </xf>
    <xf numFmtId="0" fontId="13" fillId="0" borderId="20" xfId="8" applyFont="1" applyBorder="1" applyAlignment="1">
      <alignment horizontal="center" vertical="center" wrapText="1"/>
    </xf>
    <xf numFmtId="0" fontId="13" fillId="0" borderId="27" xfId="8" applyFont="1" applyBorder="1" applyAlignment="1">
      <alignment horizontal="center" vertical="center" wrapText="1"/>
    </xf>
    <xf numFmtId="0" fontId="13" fillId="0" borderId="0" xfId="8" applyFont="1" applyAlignment="1">
      <alignment horizontal="center" vertical="center" wrapText="1"/>
    </xf>
    <xf numFmtId="0" fontId="13" fillId="0" borderId="28" xfId="8" applyFont="1" applyBorder="1" applyAlignment="1">
      <alignment horizontal="center" vertical="center" wrapText="1"/>
    </xf>
    <xf numFmtId="0" fontId="13" fillId="0" borderId="45" xfId="8" applyFont="1" applyBorder="1" applyAlignment="1">
      <alignment horizontal="center" vertical="center" wrapText="1"/>
    </xf>
    <xf numFmtId="0" fontId="13" fillId="0" borderId="46" xfId="8" applyFont="1" applyBorder="1" applyAlignment="1">
      <alignment horizontal="center" vertical="center" wrapText="1"/>
    </xf>
    <xf numFmtId="0" fontId="13" fillId="0" borderId="47" xfId="8" applyFont="1" applyBorder="1" applyAlignment="1">
      <alignment horizontal="center" vertical="center" wrapText="1"/>
    </xf>
    <xf numFmtId="49" fontId="9" fillId="0" borderId="0" xfId="7" applyNumberFormat="1" applyFont="1" applyAlignment="1">
      <alignment horizontal="left" vertical="center"/>
    </xf>
    <xf numFmtId="177" fontId="9" fillId="0" borderId="54" xfId="7" applyNumberFormat="1" applyFont="1" applyBorder="1" applyAlignment="1">
      <alignment horizontal="right" vertical="center"/>
    </xf>
    <xf numFmtId="177" fontId="9" fillId="0" borderId="55" xfId="7" applyNumberFormat="1" applyFont="1" applyBorder="1" applyAlignment="1">
      <alignment horizontal="right" vertical="center"/>
    </xf>
    <xf numFmtId="177" fontId="9" fillId="0" borderId="56" xfId="7" applyNumberFormat="1" applyFont="1" applyBorder="1" applyAlignment="1">
      <alignment horizontal="right" vertical="center"/>
    </xf>
    <xf numFmtId="0" fontId="9" fillId="0" borderId="43" xfId="7" applyFont="1" applyBorder="1" applyAlignment="1">
      <alignment horizontal="center" vertical="center" shrinkToFit="1"/>
    </xf>
    <xf numFmtId="0" fontId="9" fillId="0" borderId="46" xfId="7" applyFont="1" applyBorder="1" applyAlignment="1">
      <alignment horizontal="center" vertical="center" shrinkToFit="1"/>
    </xf>
    <xf numFmtId="0" fontId="9" fillId="0" borderId="41" xfId="7" applyFont="1" applyBorder="1" applyAlignment="1">
      <alignment horizontal="center" vertical="center" shrinkToFit="1"/>
    </xf>
    <xf numFmtId="0" fontId="9" fillId="0" borderId="0" xfId="7" applyFont="1" applyAlignment="1">
      <alignment horizontal="center" vertical="center" shrinkToFit="1"/>
    </xf>
    <xf numFmtId="187" fontId="9" fillId="0" borderId="0" xfId="7" applyNumberFormat="1" applyFont="1" applyAlignment="1" applyProtection="1">
      <alignment horizontal="center" vertical="center" shrinkToFit="1"/>
      <protection hidden="1"/>
    </xf>
    <xf numFmtId="0" fontId="15" fillId="0" borderId="0" xfId="7" applyFont="1" applyAlignment="1" applyProtection="1">
      <alignment horizontal="left" vertical="center" wrapText="1"/>
      <protection hidden="1"/>
    </xf>
    <xf numFmtId="0" fontId="9" fillId="0" borderId="0" xfId="7" applyFont="1" applyAlignment="1" applyProtection="1">
      <alignment horizontal="center" vertical="center" shrinkToFit="1"/>
      <protection hidden="1"/>
    </xf>
    <xf numFmtId="0" fontId="9" fillId="0" borderId="0" xfId="7" applyFont="1">
      <alignment vertical="center"/>
    </xf>
    <xf numFmtId="0" fontId="9" fillId="0" borderId="0" xfId="10">
      <alignment vertical="center"/>
    </xf>
    <xf numFmtId="49" fontId="12" fillId="0" borderId="21" xfId="11" applyNumberFormat="1" applyFont="1" applyBorder="1" applyAlignment="1">
      <alignment horizontal="center" vertical="center"/>
    </xf>
    <xf numFmtId="49" fontId="12" fillId="0" borderId="22" xfId="11" applyNumberFormat="1" applyFont="1" applyBorder="1" applyAlignment="1">
      <alignment horizontal="center" vertical="center"/>
    </xf>
    <xf numFmtId="49" fontId="12" fillId="0" borderId="23" xfId="11" applyNumberFormat="1" applyFont="1" applyBorder="1" applyAlignment="1">
      <alignment horizontal="center" vertical="center"/>
    </xf>
    <xf numFmtId="0" fontId="9" fillId="0" borderId="10" xfId="11" applyFont="1" applyBorder="1" applyAlignment="1">
      <alignment horizontal="center" vertical="center"/>
    </xf>
    <xf numFmtId="0" fontId="9" fillId="0" borderId="9" xfId="11" applyFont="1" applyBorder="1" applyAlignment="1">
      <alignment horizontal="center" vertical="center"/>
    </xf>
    <xf numFmtId="0" fontId="9" fillId="0" borderId="11" xfId="11" applyFont="1" applyBorder="1" applyAlignment="1">
      <alignment horizontal="center" vertical="center"/>
    </xf>
    <xf numFmtId="0" fontId="9" fillId="0" borderId="12" xfId="11" applyFont="1" applyBorder="1" applyAlignment="1">
      <alignment horizontal="center" vertical="center"/>
    </xf>
    <xf numFmtId="0" fontId="9" fillId="0" borderId="1" xfId="11" applyFont="1" applyBorder="1">
      <alignment vertical="center"/>
    </xf>
    <xf numFmtId="0" fontId="9" fillId="0" borderId="2" xfId="11" applyFont="1" applyBorder="1">
      <alignment vertical="center"/>
    </xf>
    <xf numFmtId="0" fontId="9" fillId="0" borderId="3" xfId="11" applyFont="1" applyBorder="1">
      <alignment vertical="center"/>
    </xf>
    <xf numFmtId="177" fontId="9" fillId="0" borderId="1" xfId="11" applyNumberFormat="1" applyFont="1" applyBorder="1" applyAlignment="1">
      <alignment horizontal="right" vertical="center" shrinkToFit="1"/>
    </xf>
    <xf numFmtId="177" fontId="9" fillId="0" borderId="2" xfId="11" applyNumberFormat="1" applyFont="1" applyBorder="1" applyAlignment="1">
      <alignment horizontal="right" vertical="center" shrinkToFit="1"/>
    </xf>
    <xf numFmtId="177" fontId="9" fillId="0" borderId="66" xfId="11" applyNumberFormat="1" applyFont="1" applyBorder="1" applyAlignment="1">
      <alignment horizontal="right" vertical="center" shrinkToFit="1"/>
    </xf>
    <xf numFmtId="182" fontId="9" fillId="0" borderId="67" xfId="11" applyNumberFormat="1" applyFont="1" applyBorder="1" applyAlignment="1">
      <alignment horizontal="right" vertical="center" shrinkToFit="1"/>
    </xf>
    <xf numFmtId="177" fontId="9" fillId="0" borderId="67" xfId="11" applyNumberFormat="1" applyFont="1" applyBorder="1" applyAlignment="1">
      <alignment horizontal="right" vertical="center" shrinkToFit="1"/>
    </xf>
    <xf numFmtId="182" fontId="9" fillId="0" borderId="68" xfId="11" applyNumberFormat="1" applyFont="1" applyBorder="1" applyAlignment="1">
      <alignment horizontal="right" vertical="center" shrinkToFit="1"/>
    </xf>
    <xf numFmtId="182" fontId="9" fillId="0" borderId="2" xfId="11" applyNumberFormat="1" applyFont="1" applyBorder="1" applyAlignment="1">
      <alignment horizontal="right" vertical="center" shrinkToFit="1"/>
    </xf>
    <xf numFmtId="182" fontId="9" fillId="0" borderId="3" xfId="11" applyNumberFormat="1" applyFont="1" applyBorder="1" applyAlignment="1">
      <alignment horizontal="right" vertical="center" shrinkToFit="1"/>
    </xf>
    <xf numFmtId="0" fontId="9" fillId="0" borderId="4" xfId="11" applyFont="1" applyBorder="1">
      <alignment vertical="center"/>
    </xf>
    <xf numFmtId="0" fontId="9" fillId="0" borderId="0" xfId="11" applyFont="1">
      <alignment vertical="center"/>
    </xf>
    <xf numFmtId="0" fontId="9" fillId="0" borderId="5" xfId="11" applyFont="1" applyBorder="1">
      <alignment vertical="center"/>
    </xf>
    <xf numFmtId="177" fontId="9" fillId="0" borderId="4" xfId="11" applyNumberFormat="1" applyFont="1" applyBorder="1" applyAlignment="1">
      <alignment horizontal="right" vertical="center" shrinkToFit="1"/>
    </xf>
    <xf numFmtId="177" fontId="9" fillId="0" borderId="0" xfId="11" applyNumberFormat="1" applyFont="1" applyAlignment="1">
      <alignment horizontal="right" vertical="center" shrinkToFit="1"/>
    </xf>
    <xf numFmtId="177" fontId="9" fillId="0" borderId="69" xfId="11" applyNumberFormat="1" applyFont="1" applyBorder="1" applyAlignment="1">
      <alignment horizontal="right" vertical="center" shrinkToFit="1"/>
    </xf>
    <xf numFmtId="182" fontId="9" fillId="0" borderId="70" xfId="11" applyNumberFormat="1" applyFont="1" applyBorder="1" applyAlignment="1">
      <alignment horizontal="right" vertical="center" shrinkToFit="1"/>
    </xf>
    <xf numFmtId="177" fontId="9" fillId="0" borderId="70" xfId="11" applyNumberFormat="1" applyFont="1" applyBorder="1" applyAlignment="1">
      <alignment horizontal="right" vertical="center" shrinkToFit="1"/>
    </xf>
    <xf numFmtId="182" fontId="9" fillId="0" borderId="72" xfId="11" applyNumberFormat="1" applyFont="1" applyBorder="1" applyAlignment="1">
      <alignment horizontal="right" vertical="center" shrinkToFit="1"/>
    </xf>
    <xf numFmtId="182" fontId="9" fillId="0" borderId="0" xfId="11" applyNumberFormat="1" applyFont="1" applyAlignment="1">
      <alignment horizontal="right" vertical="center" shrinkToFit="1"/>
    </xf>
    <xf numFmtId="182" fontId="9" fillId="0" borderId="5" xfId="11" applyNumberFormat="1" applyFont="1" applyBorder="1" applyAlignment="1">
      <alignment horizontal="right" vertical="center" shrinkToFit="1"/>
    </xf>
    <xf numFmtId="177" fontId="9" fillId="0" borderId="71" xfId="11" applyNumberFormat="1" applyFont="1" applyBorder="1" applyAlignment="1">
      <alignment horizontal="right" vertical="center" shrinkToFit="1"/>
    </xf>
    <xf numFmtId="177" fontId="9" fillId="0" borderId="72" xfId="11" applyNumberFormat="1" applyFont="1" applyBorder="1" applyAlignment="1">
      <alignment horizontal="right" vertical="center" shrinkToFit="1"/>
    </xf>
    <xf numFmtId="177" fontId="9" fillId="0" borderId="5" xfId="11" applyNumberFormat="1" applyFont="1" applyBorder="1" applyAlignment="1">
      <alignment horizontal="right" vertical="center" shrinkToFit="1"/>
    </xf>
    <xf numFmtId="182" fontId="9" fillId="0" borderId="66" xfId="11" applyNumberFormat="1" applyFont="1" applyBorder="1" applyAlignment="1">
      <alignment horizontal="right" vertical="center" shrinkToFit="1"/>
    </xf>
    <xf numFmtId="182" fontId="9" fillId="0" borderId="69" xfId="11" applyNumberFormat="1" applyFont="1" applyBorder="1" applyAlignment="1">
      <alignment horizontal="right" vertical="center" shrinkToFit="1"/>
    </xf>
    <xf numFmtId="0" fontId="15" fillId="0" borderId="4" xfId="11" applyFont="1" applyBorder="1">
      <alignment vertical="center"/>
    </xf>
    <xf numFmtId="0" fontId="15" fillId="0" borderId="0" xfId="11" applyFont="1">
      <alignment vertical="center"/>
    </xf>
    <xf numFmtId="0" fontId="15" fillId="0" borderId="5" xfId="11" applyFont="1" applyBorder="1">
      <alignment vertical="center"/>
    </xf>
    <xf numFmtId="0" fontId="1" fillId="0" borderId="0" xfId="1" applyAlignment="1">
      <alignment vertical="center"/>
    </xf>
    <xf numFmtId="0" fontId="1" fillId="0" borderId="5" xfId="1" applyBorder="1" applyAlignment="1">
      <alignment vertical="center"/>
    </xf>
    <xf numFmtId="177" fontId="9" fillId="0" borderId="72" xfId="11" applyNumberFormat="1" applyFont="1" applyBorder="1" applyAlignment="1">
      <alignment horizontal="right" vertical="center"/>
    </xf>
    <xf numFmtId="177" fontId="9" fillId="0" borderId="0" xfId="11" applyNumberFormat="1" applyFont="1" applyAlignment="1">
      <alignment horizontal="right" vertical="center"/>
    </xf>
    <xf numFmtId="177" fontId="9" fillId="0" borderId="5" xfId="11" applyNumberFormat="1" applyFont="1" applyBorder="1" applyAlignment="1">
      <alignment horizontal="right" vertical="center"/>
    </xf>
    <xf numFmtId="0" fontId="9" fillId="0" borderId="6" xfId="11" applyFont="1" applyBorder="1">
      <alignment vertical="center"/>
    </xf>
    <xf numFmtId="0" fontId="9" fillId="0" borderId="7" xfId="11" applyFont="1" applyBorder="1">
      <alignment vertical="center"/>
    </xf>
    <xf numFmtId="0" fontId="9" fillId="0" borderId="8" xfId="11" applyFont="1" applyBorder="1">
      <alignment vertical="center"/>
    </xf>
    <xf numFmtId="177" fontId="9" fillId="0" borderId="4" xfId="11" applyNumberFormat="1" applyFont="1" applyBorder="1" applyAlignment="1">
      <alignment horizontal="right" vertical="center"/>
    </xf>
    <xf numFmtId="177" fontId="9" fillId="0" borderId="69" xfId="11" applyNumberFormat="1" applyFont="1" applyBorder="1" applyAlignment="1">
      <alignment horizontal="right" vertical="center"/>
    </xf>
    <xf numFmtId="182" fontId="9" fillId="0" borderId="70" xfId="11" applyNumberFormat="1" applyFont="1" applyBorder="1" applyAlignment="1">
      <alignment horizontal="right" vertical="center"/>
    </xf>
    <xf numFmtId="0" fontId="15" fillId="0" borderId="10" xfId="11" applyFont="1" applyBorder="1" applyAlignment="1">
      <alignment horizontal="center" vertical="center"/>
    </xf>
    <xf numFmtId="0" fontId="15" fillId="0" borderId="9" xfId="11" applyFont="1" applyBorder="1" applyAlignment="1">
      <alignment horizontal="center" vertical="center"/>
    </xf>
    <xf numFmtId="0" fontId="15" fillId="0" borderId="11" xfId="11" applyFont="1" applyBorder="1" applyAlignment="1">
      <alignment horizontal="center" vertical="center"/>
    </xf>
    <xf numFmtId="177" fontId="9" fillId="0" borderId="68" xfId="11" applyNumberFormat="1" applyFont="1" applyBorder="1" applyAlignment="1">
      <alignment horizontal="right" vertical="center" shrinkToFit="1"/>
    </xf>
    <xf numFmtId="0" fontId="3" fillId="0" borderId="0" xfId="11" applyAlignment="1">
      <alignment horizontal="right" vertical="center" shrinkToFit="1"/>
    </xf>
    <xf numFmtId="0" fontId="3" fillId="0" borderId="69" xfId="11" applyBorder="1" applyAlignment="1">
      <alignment horizontal="right" vertical="center" shrinkToFit="1"/>
    </xf>
    <xf numFmtId="182" fontId="3" fillId="0" borderId="0" xfId="11" applyNumberFormat="1" applyAlignment="1">
      <alignment horizontal="right" vertical="center" shrinkToFit="1"/>
    </xf>
    <xf numFmtId="182" fontId="3" fillId="0" borderId="5" xfId="11" applyNumberFormat="1" applyBorder="1" applyAlignment="1">
      <alignment horizontal="right" vertical="center" shrinkToFit="1"/>
    </xf>
    <xf numFmtId="182" fontId="3" fillId="0" borderId="69" xfId="11" applyNumberFormat="1" applyBorder="1" applyAlignment="1">
      <alignment horizontal="right" vertical="center" shrinkToFit="1"/>
    </xf>
    <xf numFmtId="0" fontId="3" fillId="0" borderId="9" xfId="11" applyBorder="1" applyAlignment="1">
      <alignment horizontal="center" vertical="center"/>
    </xf>
    <xf numFmtId="0" fontId="3" fillId="0" borderId="11" xfId="11" applyBorder="1" applyAlignment="1">
      <alignment horizontal="center" vertical="center"/>
    </xf>
    <xf numFmtId="0" fontId="9" fillId="0" borderId="1" xfId="11" applyFont="1" applyBorder="1" applyAlignment="1">
      <alignment horizontal="center" vertical="center" textRotation="255"/>
    </xf>
    <xf numFmtId="0" fontId="9" fillId="0" borderId="3" xfId="11" applyFont="1" applyBorder="1" applyAlignment="1">
      <alignment horizontal="center" vertical="center" textRotation="255"/>
    </xf>
    <xf numFmtId="0" fontId="9" fillId="0" borderId="4" xfId="11" applyFont="1" applyBorder="1" applyAlignment="1">
      <alignment horizontal="center" vertical="center" textRotation="255"/>
    </xf>
    <xf numFmtId="0" fontId="9" fillId="0" borderId="5" xfId="11" applyFont="1" applyBorder="1" applyAlignment="1">
      <alignment horizontal="center" vertical="center" textRotation="255"/>
    </xf>
    <xf numFmtId="0" fontId="9" fillId="0" borderId="6" xfId="11" applyFont="1" applyBorder="1" applyAlignment="1">
      <alignment horizontal="center" vertical="center" textRotation="255"/>
    </xf>
    <xf numFmtId="0" fontId="9" fillId="0" borderId="8" xfId="11" applyFont="1" applyBorder="1" applyAlignment="1">
      <alignment horizontal="center" vertical="center" textRotation="255"/>
    </xf>
    <xf numFmtId="0" fontId="9" fillId="0" borderId="1" xfId="11" applyFont="1" applyBorder="1" applyAlignment="1">
      <alignment horizontal="center" vertical="center" wrapText="1"/>
    </xf>
    <xf numFmtId="0" fontId="9" fillId="0" borderId="2" xfId="11" applyFont="1" applyBorder="1" applyAlignment="1">
      <alignment horizontal="center" vertical="center" wrapText="1"/>
    </xf>
    <xf numFmtId="0" fontId="9" fillId="0" borderId="4" xfId="11" applyFont="1" applyBorder="1" applyAlignment="1">
      <alignment horizontal="center" vertical="center" wrapText="1"/>
    </xf>
    <xf numFmtId="0" fontId="9" fillId="0" borderId="0" xfId="11" applyFont="1" applyAlignment="1">
      <alignment horizontal="center" vertical="center" wrapText="1"/>
    </xf>
    <xf numFmtId="0" fontId="9" fillId="0" borderId="6" xfId="11" applyFont="1" applyBorder="1" applyAlignment="1">
      <alignment horizontal="center" vertical="center" wrapText="1"/>
    </xf>
    <xf numFmtId="0" fontId="9" fillId="0" borderId="7" xfId="11" applyFont="1" applyBorder="1" applyAlignment="1">
      <alignment horizontal="center" vertical="center" wrapText="1"/>
    </xf>
    <xf numFmtId="0" fontId="9" fillId="0" borderId="2" xfId="11" applyFont="1" applyBorder="1" applyAlignment="1">
      <alignment vertical="center" textRotation="255"/>
    </xf>
    <xf numFmtId="0" fontId="9" fillId="0" borderId="0" xfId="11" applyFont="1" applyAlignment="1">
      <alignment vertical="center" textRotation="255"/>
    </xf>
    <xf numFmtId="0" fontId="9" fillId="0" borderId="7" xfId="11" applyFont="1" applyBorder="1" applyAlignment="1">
      <alignment vertical="center" textRotation="255"/>
    </xf>
    <xf numFmtId="182" fontId="9" fillId="0" borderId="1" xfId="11" applyNumberFormat="1" applyFont="1" applyBorder="1" applyAlignment="1">
      <alignment horizontal="right" vertical="center" shrinkToFit="1"/>
    </xf>
    <xf numFmtId="0" fontId="3" fillId="0" borderId="2" xfId="11" applyBorder="1" applyAlignment="1">
      <alignment horizontal="right" vertical="center" shrinkToFit="1"/>
    </xf>
    <xf numFmtId="0" fontId="3" fillId="0" borderId="3" xfId="11" applyBorder="1" applyAlignment="1">
      <alignment horizontal="right" vertical="center" shrinkToFit="1"/>
    </xf>
    <xf numFmtId="182" fontId="9" fillId="0" borderId="4" xfId="11" applyNumberFormat="1" applyFont="1" applyBorder="1" applyAlignment="1">
      <alignment horizontal="right" vertical="center" shrinkToFit="1"/>
    </xf>
    <xf numFmtId="0" fontId="3" fillId="0" borderId="5" xfId="11" applyBorder="1" applyAlignment="1">
      <alignment horizontal="right" vertical="center" shrinkToFit="1"/>
    </xf>
    <xf numFmtId="182" fontId="9" fillId="0" borderId="6" xfId="11" applyNumberFormat="1" applyFont="1" applyBorder="1" applyAlignment="1">
      <alignment horizontal="right" vertical="center" shrinkToFit="1"/>
    </xf>
    <xf numFmtId="0" fontId="3" fillId="0" borderId="7" xfId="11" applyBorder="1" applyAlignment="1">
      <alignment horizontal="right" vertical="center" shrinkToFit="1"/>
    </xf>
    <xf numFmtId="182" fontId="9" fillId="0" borderId="7" xfId="11" applyNumberFormat="1" applyFont="1" applyBorder="1" applyAlignment="1">
      <alignment horizontal="right" vertical="center" shrinkToFit="1"/>
    </xf>
    <xf numFmtId="0" fontId="3" fillId="0" borderId="8" xfId="11" applyBorder="1" applyAlignment="1">
      <alignment horizontal="right" vertical="center" shrinkToFit="1"/>
    </xf>
    <xf numFmtId="0" fontId="9" fillId="0" borderId="1" xfId="11" applyFont="1" applyBorder="1" applyAlignment="1">
      <alignment horizontal="left" vertical="center"/>
    </xf>
    <xf numFmtId="0" fontId="9" fillId="0" borderId="2" xfId="11" applyFont="1" applyBorder="1" applyAlignment="1">
      <alignment horizontal="left" vertical="center"/>
    </xf>
    <xf numFmtId="0" fontId="9" fillId="0" borderId="3" xfId="11" applyFont="1" applyBorder="1" applyAlignment="1">
      <alignment horizontal="left" vertical="center"/>
    </xf>
    <xf numFmtId="177" fontId="9" fillId="0" borderId="3" xfId="11" applyNumberFormat="1" applyFont="1" applyBorder="1" applyAlignment="1">
      <alignment horizontal="right" vertical="center" shrinkToFit="1"/>
    </xf>
    <xf numFmtId="0" fontId="9" fillId="0" borderId="4" xfId="11" applyFont="1" applyBorder="1" applyAlignment="1">
      <alignment horizontal="left" vertical="center"/>
    </xf>
    <xf numFmtId="0" fontId="9" fillId="0" borderId="0" xfId="11" applyFont="1" applyAlignment="1">
      <alignment horizontal="left" vertical="center"/>
    </xf>
    <xf numFmtId="0" fontId="9" fillId="0" borderId="5" xfId="11" applyFont="1" applyBorder="1" applyAlignment="1">
      <alignment horizontal="left" vertical="center"/>
    </xf>
    <xf numFmtId="177" fontId="9" fillId="3" borderId="72" xfId="11" applyNumberFormat="1" applyFont="1" applyFill="1" applyBorder="1" applyAlignment="1">
      <alignment horizontal="right" vertical="center" shrinkToFit="1"/>
    </xf>
    <xf numFmtId="177" fontId="9" fillId="3" borderId="0" xfId="11" applyNumberFormat="1" applyFont="1" applyFill="1" applyAlignment="1">
      <alignment horizontal="right" vertical="center" shrinkToFit="1"/>
    </xf>
    <xf numFmtId="177" fontId="9" fillId="3" borderId="69" xfId="11" applyNumberFormat="1" applyFont="1" applyFill="1" applyBorder="1" applyAlignment="1">
      <alignment horizontal="right" vertical="center" shrinkToFit="1"/>
    </xf>
    <xf numFmtId="0" fontId="9" fillId="3" borderId="72" xfId="11" applyFont="1" applyFill="1" applyBorder="1" applyAlignment="1">
      <alignment horizontal="right" vertical="center" shrinkToFit="1"/>
    </xf>
    <xf numFmtId="0" fontId="9" fillId="3" borderId="0" xfId="11" applyFont="1" applyFill="1" applyAlignment="1">
      <alignment horizontal="right" vertical="center" shrinkToFit="1"/>
    </xf>
    <xf numFmtId="0" fontId="9" fillId="3" borderId="5" xfId="11" applyFont="1" applyFill="1" applyBorder="1" applyAlignment="1">
      <alignment horizontal="right" vertical="center" shrinkToFit="1"/>
    </xf>
    <xf numFmtId="177" fontId="9" fillId="0" borderId="6" xfId="11" applyNumberFormat="1" applyFont="1" applyBorder="1" applyAlignment="1">
      <alignment horizontal="right" vertical="center" shrinkToFit="1"/>
    </xf>
    <xf numFmtId="177" fontId="9" fillId="0" borderId="7" xfId="11" applyNumberFormat="1" applyFont="1" applyBorder="1" applyAlignment="1">
      <alignment horizontal="right" vertical="center" shrinkToFit="1"/>
    </xf>
    <xf numFmtId="177" fontId="9" fillId="0" borderId="73" xfId="11" applyNumberFormat="1" applyFont="1" applyBorder="1" applyAlignment="1">
      <alignment horizontal="right" vertical="center" shrinkToFit="1"/>
    </xf>
    <xf numFmtId="182" fontId="9" fillId="0" borderId="74" xfId="11" applyNumberFormat="1" applyFont="1" applyBorder="1" applyAlignment="1">
      <alignment horizontal="right" vertical="center" shrinkToFit="1"/>
    </xf>
    <xf numFmtId="177" fontId="9" fillId="0" borderId="74" xfId="11" applyNumberFormat="1" applyFont="1" applyBorder="1" applyAlignment="1">
      <alignment horizontal="right" vertical="center" shrinkToFit="1"/>
    </xf>
    <xf numFmtId="182" fontId="9" fillId="0" borderId="75" xfId="11" applyNumberFormat="1" applyFont="1" applyBorder="1" applyAlignment="1">
      <alignment horizontal="right" vertical="center" shrinkToFit="1"/>
    </xf>
    <xf numFmtId="182" fontId="9" fillId="0" borderId="8" xfId="11" applyNumberFormat="1" applyFont="1" applyBorder="1" applyAlignment="1">
      <alignment horizontal="right" vertical="center" shrinkToFit="1"/>
    </xf>
    <xf numFmtId="0" fontId="9" fillId="0" borderId="6" xfId="11" applyFont="1" applyBorder="1" applyAlignment="1">
      <alignment horizontal="left" vertical="center"/>
    </xf>
    <xf numFmtId="0" fontId="9" fillId="0" borderId="7" xfId="11" applyFont="1" applyBorder="1" applyAlignment="1">
      <alignment horizontal="left" vertical="center"/>
    </xf>
    <xf numFmtId="0" fontId="9" fillId="0" borderId="8" xfId="11" applyFont="1" applyBorder="1" applyAlignment="1">
      <alignment horizontal="left" vertical="center"/>
    </xf>
    <xf numFmtId="177" fontId="9" fillId="0" borderId="8" xfId="11" applyNumberFormat="1" applyFont="1" applyBorder="1" applyAlignment="1">
      <alignment horizontal="right" vertical="center" shrinkToFit="1"/>
    </xf>
    <xf numFmtId="0" fontId="13" fillId="0" borderId="0" xfId="11" applyFont="1">
      <alignment vertical="center"/>
    </xf>
    <xf numFmtId="0" fontId="13" fillId="0" borderId="5" xfId="11" applyFont="1" applyBorder="1">
      <alignment vertical="center"/>
    </xf>
    <xf numFmtId="0" fontId="3" fillId="0" borderId="73" xfId="11" applyBorder="1" applyAlignment="1">
      <alignment horizontal="right" vertical="center" shrinkToFit="1"/>
    </xf>
    <xf numFmtId="182" fontId="3" fillId="0" borderId="7" xfId="11" applyNumberFormat="1" applyBorder="1" applyAlignment="1">
      <alignment horizontal="right" vertical="center" shrinkToFit="1"/>
    </xf>
    <xf numFmtId="182" fontId="3" fillId="0" borderId="73" xfId="11" applyNumberFormat="1" applyBorder="1" applyAlignment="1">
      <alignment horizontal="right" vertical="center" shrinkToFit="1"/>
    </xf>
    <xf numFmtId="177" fontId="9" fillId="0" borderId="75" xfId="11" applyNumberFormat="1" applyFont="1" applyBorder="1" applyAlignment="1">
      <alignment horizontal="right" vertical="center" shrinkToFit="1"/>
    </xf>
    <xf numFmtId="177" fontId="9" fillId="3" borderId="75" xfId="11" applyNumberFormat="1" applyFont="1" applyFill="1" applyBorder="1" applyAlignment="1">
      <alignment horizontal="right" vertical="center" shrinkToFit="1"/>
    </xf>
    <xf numFmtId="177" fontId="9" fillId="3" borderId="7" xfId="11" applyNumberFormat="1" applyFont="1" applyFill="1" applyBorder="1" applyAlignment="1">
      <alignment horizontal="right" vertical="center" shrinkToFit="1"/>
    </xf>
    <xf numFmtId="177" fontId="9" fillId="3" borderId="73" xfId="11" applyNumberFormat="1" applyFont="1" applyFill="1" applyBorder="1" applyAlignment="1">
      <alignment horizontal="right" vertical="center" shrinkToFit="1"/>
    </xf>
    <xf numFmtId="0" fontId="9" fillId="3" borderId="75" xfId="11" applyFont="1" applyFill="1" applyBorder="1" applyAlignment="1">
      <alignment horizontal="right" vertical="center" shrinkToFit="1"/>
    </xf>
    <xf numFmtId="0" fontId="9" fillId="3" borderId="7" xfId="11" applyFont="1" applyFill="1" applyBorder="1" applyAlignment="1">
      <alignment horizontal="right" vertical="center" shrinkToFit="1"/>
    </xf>
    <xf numFmtId="0" fontId="9" fillId="3" borderId="8" xfId="11" applyFont="1" applyFill="1" applyBorder="1" applyAlignment="1">
      <alignment horizontal="right" vertical="center" shrinkToFit="1"/>
    </xf>
    <xf numFmtId="0" fontId="4" fillId="4" borderId="19" xfId="12" applyFont="1" applyFill="1" applyBorder="1" applyAlignment="1" applyProtection="1">
      <alignment horizontal="center" vertical="center" wrapText="1"/>
      <protection locked="0"/>
    </xf>
    <xf numFmtId="0" fontId="4" fillId="4" borderId="14" xfId="12" applyFont="1" applyFill="1" applyBorder="1" applyAlignment="1" applyProtection="1">
      <alignment horizontal="center" vertical="center" wrapText="1"/>
      <protection locked="0"/>
    </xf>
    <xf numFmtId="0" fontId="4" fillId="4" borderId="77" xfId="12" applyFont="1" applyFill="1" applyBorder="1" applyAlignment="1" applyProtection="1">
      <alignment horizontal="center" vertical="center" wrapText="1"/>
      <protection locked="0"/>
    </xf>
    <xf numFmtId="0" fontId="4" fillId="4" borderId="78" xfId="12" applyFont="1" applyFill="1" applyBorder="1" applyAlignment="1" applyProtection="1">
      <alignment horizontal="center" vertical="center" wrapText="1"/>
      <protection locked="0"/>
    </xf>
    <xf numFmtId="0" fontId="4" fillId="4" borderId="16" xfId="12" applyFont="1" applyFill="1" applyBorder="1" applyAlignment="1" applyProtection="1">
      <alignment horizontal="center" vertical="center" wrapText="1"/>
      <protection locked="0"/>
    </xf>
    <xf numFmtId="0" fontId="4" fillId="4" borderId="79" xfId="12" applyFont="1" applyFill="1" applyBorder="1" applyAlignment="1" applyProtection="1">
      <alignment horizontal="center" vertical="center" wrapText="1"/>
      <protection locked="0"/>
    </xf>
    <xf numFmtId="0" fontId="4" fillId="4" borderId="20" xfId="12" applyFont="1" applyFill="1" applyBorder="1" applyAlignment="1" applyProtection="1">
      <alignment horizontal="center" vertical="center" wrapText="1"/>
      <protection locked="0"/>
    </xf>
    <xf numFmtId="0" fontId="4" fillId="4" borderId="80" xfId="12" applyFont="1" applyFill="1" applyBorder="1" applyAlignment="1" applyProtection="1">
      <alignment horizontal="center" vertical="center" wrapText="1"/>
      <protection locked="0"/>
    </xf>
    <xf numFmtId="0" fontId="4" fillId="4" borderId="18" xfId="12" applyFont="1" applyFill="1" applyBorder="1" applyAlignment="1" applyProtection="1">
      <alignment horizontal="center" vertical="center"/>
      <protection locked="0"/>
    </xf>
    <xf numFmtId="0" fontId="4" fillId="4" borderId="19" xfId="12" applyFont="1" applyFill="1" applyBorder="1" applyAlignment="1" applyProtection="1">
      <alignment horizontal="center" vertical="center"/>
      <protection locked="0"/>
    </xf>
    <xf numFmtId="0" fontId="4" fillId="4" borderId="14" xfId="12" applyFont="1" applyFill="1" applyBorder="1" applyAlignment="1" applyProtection="1">
      <alignment horizontal="center" vertical="center"/>
      <protection locked="0"/>
    </xf>
    <xf numFmtId="0" fontId="4" fillId="4" borderId="76" xfId="12" applyFont="1" applyFill="1" applyBorder="1" applyAlignment="1" applyProtection="1">
      <alignment horizontal="center" vertical="center"/>
      <protection locked="0"/>
    </xf>
    <xf numFmtId="0" fontId="4" fillId="4" borderId="77" xfId="12" applyFont="1" applyFill="1" applyBorder="1" applyAlignment="1" applyProtection="1">
      <alignment horizontal="center" vertical="center"/>
      <protection locked="0"/>
    </xf>
    <xf numFmtId="0" fontId="4" fillId="4" borderId="78" xfId="12" applyFont="1" applyFill="1" applyBorder="1" applyAlignment="1" applyProtection="1">
      <alignment horizontal="center" vertical="center"/>
      <protection locked="0"/>
    </xf>
    <xf numFmtId="0" fontId="22" fillId="2" borderId="0" xfId="12" applyFont="1" applyFill="1">
      <alignment vertical="center"/>
    </xf>
    <xf numFmtId="0" fontId="23" fillId="2" borderId="21" xfId="12" applyFont="1" applyFill="1" applyBorder="1" applyAlignment="1">
      <alignment horizontal="center" vertical="center"/>
    </xf>
    <xf numFmtId="0" fontId="23" fillId="2" borderId="22" xfId="12" applyFont="1" applyFill="1" applyBorder="1" applyAlignment="1">
      <alignment horizontal="center" vertical="center"/>
    </xf>
    <xf numFmtId="0" fontId="23" fillId="2" borderId="23" xfId="12" applyFont="1" applyFill="1" applyBorder="1" applyAlignment="1">
      <alignment horizontal="center" vertical="center"/>
    </xf>
    <xf numFmtId="0" fontId="4" fillId="2" borderId="46" xfId="12" applyFont="1" applyFill="1" applyBorder="1" applyAlignment="1">
      <alignment horizontal="left" vertical="center"/>
    </xf>
    <xf numFmtId="0" fontId="4" fillId="2" borderId="46" xfId="12" applyFont="1" applyFill="1" applyBorder="1">
      <alignment vertical="center"/>
    </xf>
    <xf numFmtId="0" fontId="4" fillId="4" borderId="18" xfId="12" applyFont="1" applyFill="1" applyBorder="1" applyAlignment="1" applyProtection="1">
      <alignment horizontal="center" vertical="center" wrapText="1"/>
      <protection locked="0"/>
    </xf>
    <xf numFmtId="0" fontId="4" fillId="4" borderId="76" xfId="12" applyFont="1" applyFill="1" applyBorder="1" applyAlignment="1" applyProtection="1">
      <alignment horizontal="center" vertical="center" wrapText="1"/>
      <protection locked="0"/>
    </xf>
    <xf numFmtId="181" fontId="4" fillId="0" borderId="82" xfId="15" applyNumberFormat="1" applyFont="1" applyBorder="1" applyAlignment="1" applyProtection="1">
      <alignment horizontal="right" vertical="center" shrinkToFit="1"/>
      <protection locked="0"/>
    </xf>
    <xf numFmtId="181" fontId="4" fillId="0" borderId="83" xfId="15" applyNumberFormat="1" applyFont="1" applyBorder="1" applyAlignment="1" applyProtection="1">
      <alignment horizontal="right" vertical="center" shrinkToFit="1"/>
      <protection locked="0"/>
    </xf>
    <xf numFmtId="181" fontId="4" fillId="0" borderId="84" xfId="15" applyNumberFormat="1" applyFont="1" applyBorder="1" applyAlignment="1" applyProtection="1">
      <alignment horizontal="right" vertical="center" shrinkToFit="1"/>
      <protection locked="0"/>
    </xf>
    <xf numFmtId="0" fontId="4" fillId="0" borderId="82" xfId="15" applyFont="1" applyBorder="1" applyAlignment="1" applyProtection="1">
      <alignment horizontal="left" vertical="center" shrinkToFit="1"/>
      <protection locked="0"/>
    </xf>
    <xf numFmtId="0" fontId="4" fillId="0" borderId="83" xfId="15" applyFont="1" applyBorder="1" applyAlignment="1" applyProtection="1">
      <alignment horizontal="left" vertical="center" shrinkToFit="1"/>
      <protection locked="0"/>
    </xf>
    <xf numFmtId="0" fontId="4" fillId="0" borderId="94" xfId="15" applyFont="1" applyBorder="1" applyAlignment="1" applyProtection="1">
      <alignment horizontal="left" vertical="center" shrinkToFit="1"/>
      <protection locked="0"/>
    </xf>
    <xf numFmtId="0" fontId="4" fillId="0" borderId="96" xfId="14" applyFont="1" applyBorder="1" applyAlignment="1" applyProtection="1">
      <alignment horizontal="left" vertical="center" shrinkToFit="1"/>
      <protection locked="0"/>
    </xf>
    <xf numFmtId="0" fontId="4" fillId="0" borderId="97" xfId="14" applyFont="1" applyBorder="1" applyAlignment="1" applyProtection="1">
      <alignment horizontal="left" vertical="center" shrinkToFit="1"/>
      <protection locked="0"/>
    </xf>
    <xf numFmtId="0" fontId="4" fillId="0" borderId="98" xfId="14" applyFont="1" applyBorder="1" applyAlignment="1" applyProtection="1">
      <alignment horizontal="left" vertical="center" shrinkToFit="1"/>
      <protection locked="0"/>
    </xf>
    <xf numFmtId="181" fontId="4" fillId="0" borderId="99" xfId="14" applyNumberFormat="1" applyFont="1" applyBorder="1" applyAlignment="1" applyProtection="1">
      <alignment horizontal="right" vertical="center" shrinkToFit="1"/>
      <protection locked="0"/>
    </xf>
    <xf numFmtId="181" fontId="4" fillId="0" borderId="100" xfId="14" applyNumberFormat="1" applyFont="1" applyBorder="1" applyAlignment="1" applyProtection="1">
      <alignment horizontal="right" vertical="center" shrinkToFit="1"/>
      <protection locked="0"/>
    </xf>
    <xf numFmtId="181" fontId="4" fillId="0" borderId="101" xfId="14" applyNumberFormat="1" applyFont="1" applyBorder="1" applyAlignment="1" applyProtection="1">
      <alignment horizontal="right" vertical="center" shrinkToFit="1"/>
      <protection locked="0"/>
    </xf>
    <xf numFmtId="181" fontId="4" fillId="0" borderId="102" xfId="14" applyNumberFormat="1" applyFont="1" applyBorder="1" applyAlignment="1" applyProtection="1">
      <alignment horizontal="right" vertical="center" shrinkToFit="1"/>
      <protection locked="0"/>
    </xf>
    <xf numFmtId="181" fontId="4" fillId="0" borderId="97" xfId="14" applyNumberFormat="1" applyFont="1" applyBorder="1" applyAlignment="1" applyProtection="1">
      <alignment horizontal="right" vertical="center" shrinkToFit="1"/>
      <protection locked="0"/>
    </xf>
    <xf numFmtId="181" fontId="4" fillId="0" borderId="103" xfId="14" applyNumberFormat="1" applyFont="1" applyBorder="1" applyAlignment="1" applyProtection="1">
      <alignment horizontal="right" vertical="center" shrinkToFit="1"/>
      <protection locked="0"/>
    </xf>
    <xf numFmtId="181" fontId="4" fillId="0" borderId="104" xfId="15" applyNumberFormat="1" applyFont="1" applyBorder="1" applyAlignment="1" applyProtection="1">
      <alignment horizontal="right" vertical="center" shrinkToFit="1"/>
      <protection locked="0"/>
    </xf>
    <xf numFmtId="181" fontId="4" fillId="0" borderId="100" xfId="15" applyNumberFormat="1" applyFont="1" applyBorder="1" applyAlignment="1" applyProtection="1">
      <alignment horizontal="right" vertical="center" shrinkToFit="1"/>
      <protection locked="0"/>
    </xf>
    <xf numFmtId="0" fontId="4" fillId="0" borderId="82" xfId="14" applyFont="1" applyBorder="1" applyAlignment="1" applyProtection="1">
      <alignment horizontal="left" vertical="center" shrinkToFit="1"/>
      <protection locked="0"/>
    </xf>
    <xf numFmtId="0" fontId="4" fillId="0" borderId="83" xfId="14" applyFont="1" applyBorder="1" applyAlignment="1" applyProtection="1">
      <alignment horizontal="left" vertical="center" shrinkToFit="1"/>
      <protection locked="0"/>
    </xf>
    <xf numFmtId="0" fontId="4" fillId="0" borderId="84" xfId="14" applyFont="1" applyBorder="1" applyAlignment="1" applyProtection="1">
      <alignment horizontal="left" vertical="center" shrinkToFit="1"/>
      <protection locked="0"/>
    </xf>
    <xf numFmtId="181" fontId="4" fillId="0" borderId="85" xfId="14" applyNumberFormat="1" applyFont="1" applyBorder="1" applyAlignment="1" applyProtection="1">
      <alignment horizontal="right" vertical="center" shrinkToFit="1"/>
      <protection locked="0"/>
    </xf>
    <xf numFmtId="181" fontId="4" fillId="0" borderId="86" xfId="14" applyNumberFormat="1" applyFont="1" applyBorder="1" applyAlignment="1" applyProtection="1">
      <alignment horizontal="right" vertical="center" shrinkToFit="1"/>
      <protection locked="0"/>
    </xf>
    <xf numFmtId="181" fontId="4" fillId="0" borderId="87" xfId="14" applyNumberFormat="1" applyFont="1" applyBorder="1" applyAlignment="1" applyProtection="1">
      <alignment horizontal="right" vertical="center" shrinkToFit="1"/>
      <protection locked="0"/>
    </xf>
    <xf numFmtId="181" fontId="4" fillId="0" borderId="88" xfId="14" applyNumberFormat="1" applyFont="1" applyBorder="1" applyAlignment="1" applyProtection="1">
      <alignment horizontal="right" vertical="center" shrinkToFit="1"/>
      <protection locked="0"/>
    </xf>
    <xf numFmtId="181" fontId="4" fillId="0" borderId="89" xfId="14" applyNumberFormat="1" applyFont="1" applyBorder="1" applyAlignment="1" applyProtection="1">
      <alignment horizontal="right" vertical="center" shrinkToFit="1"/>
      <protection locked="0"/>
    </xf>
    <xf numFmtId="181" fontId="4" fillId="0" borderId="90" xfId="14" applyNumberFormat="1" applyFont="1" applyBorder="1" applyAlignment="1" applyProtection="1">
      <alignment horizontal="right" vertical="center" shrinkToFit="1"/>
      <protection locked="0"/>
    </xf>
    <xf numFmtId="181" fontId="4" fillId="0" borderId="91" xfId="15" applyNumberFormat="1" applyFont="1" applyBorder="1" applyAlignment="1" applyProtection="1">
      <alignment horizontal="right" vertical="center" shrinkToFit="1"/>
      <protection locked="0"/>
    </xf>
    <xf numFmtId="181" fontId="4" fillId="0" borderId="86" xfId="15" applyNumberFormat="1" applyFont="1" applyBorder="1" applyAlignment="1" applyProtection="1">
      <alignment horizontal="right" vertical="center" shrinkToFit="1"/>
      <protection locked="0"/>
    </xf>
    <xf numFmtId="0" fontId="4" fillId="0" borderId="86" xfId="15" applyFont="1" applyBorder="1" applyAlignment="1" applyProtection="1">
      <alignment horizontal="left" vertical="center" shrinkToFit="1"/>
      <protection locked="0"/>
    </xf>
    <xf numFmtId="0" fontId="4" fillId="0" borderId="92" xfId="15" applyFont="1" applyBorder="1" applyAlignment="1" applyProtection="1">
      <alignment horizontal="left" vertical="center" shrinkToFit="1"/>
      <protection locked="0"/>
    </xf>
    <xf numFmtId="0" fontId="4" fillId="0" borderId="84" xfId="15" applyFont="1" applyBorder="1" applyAlignment="1" applyProtection="1">
      <alignment horizontal="left" vertical="center" shrinkToFit="1"/>
      <protection locked="0"/>
    </xf>
    <xf numFmtId="0" fontId="3" fillId="4" borderId="16"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4" xfId="12" applyFill="1" applyBorder="1" applyAlignment="1" applyProtection="1">
      <alignment horizontal="center" vertical="center" wrapText="1"/>
      <protection locked="0"/>
    </xf>
    <xf numFmtId="0" fontId="3" fillId="4" borderId="79" xfId="12" applyFill="1" applyBorder="1" applyAlignment="1" applyProtection="1">
      <alignment horizontal="center" vertical="center" wrapText="1"/>
      <protection locked="0"/>
    </xf>
    <xf numFmtId="0" fontId="3" fillId="4" borderId="77" xfId="12" applyFill="1" applyBorder="1" applyAlignment="1" applyProtection="1">
      <alignment horizontal="center" vertical="center" wrapText="1"/>
      <protection locked="0"/>
    </xf>
    <xf numFmtId="0" fontId="3" fillId="4" borderId="78" xfId="12" applyFill="1" applyBorder="1" applyAlignment="1" applyProtection="1">
      <alignment horizontal="center" vertical="center" wrapText="1"/>
      <protection locked="0"/>
    </xf>
    <xf numFmtId="0" fontId="4" fillId="0" borderId="100" xfId="15" applyFont="1" applyBorder="1" applyAlignment="1" applyProtection="1">
      <alignment horizontal="left" vertical="center" shrinkToFit="1"/>
      <protection locked="0"/>
    </xf>
    <xf numFmtId="0" fontId="4" fillId="0" borderId="105" xfId="15" applyFont="1" applyBorder="1" applyAlignment="1" applyProtection="1">
      <alignment horizontal="left" vertical="center" shrinkToFit="1"/>
      <protection locked="0"/>
    </xf>
    <xf numFmtId="0" fontId="4" fillId="0" borderId="96" xfId="15" applyFont="1" applyBorder="1" applyAlignment="1" applyProtection="1">
      <alignment horizontal="left" vertical="center" shrinkToFit="1"/>
      <protection locked="0"/>
    </xf>
    <xf numFmtId="0" fontId="4" fillId="0" borderId="97" xfId="15" applyFont="1" applyBorder="1" applyAlignment="1" applyProtection="1">
      <alignment horizontal="left" vertical="center" shrinkToFit="1"/>
      <protection locked="0"/>
    </xf>
    <xf numFmtId="0" fontId="4" fillId="0" borderId="98" xfId="15" applyFont="1" applyBorder="1" applyAlignment="1" applyProtection="1">
      <alignment horizontal="left" vertical="center" shrinkToFit="1"/>
      <protection locked="0"/>
    </xf>
    <xf numFmtId="181" fontId="4" fillId="0" borderId="96" xfId="15" applyNumberFormat="1" applyFont="1" applyBorder="1" applyAlignment="1" applyProtection="1">
      <alignment horizontal="right" vertical="center" shrinkToFit="1"/>
      <protection locked="0"/>
    </xf>
    <xf numFmtId="181" fontId="4" fillId="0" borderId="97" xfId="15" applyNumberFormat="1" applyFont="1" applyBorder="1" applyAlignment="1" applyProtection="1">
      <alignment horizontal="right" vertical="center" shrinkToFit="1"/>
      <protection locked="0"/>
    </xf>
    <xf numFmtId="181" fontId="4" fillId="0" borderId="98" xfId="15" applyNumberFormat="1" applyFont="1" applyBorder="1" applyAlignment="1" applyProtection="1">
      <alignment horizontal="right" vertical="center" shrinkToFit="1"/>
      <protection locked="0"/>
    </xf>
    <xf numFmtId="0" fontId="4" fillId="0" borderId="103" xfId="15" applyFont="1" applyBorder="1" applyAlignment="1" applyProtection="1">
      <alignment horizontal="left" vertical="center" shrinkToFit="1"/>
      <protection locked="0"/>
    </xf>
    <xf numFmtId="0" fontId="4" fillId="5" borderId="54" xfId="12" applyFont="1" applyFill="1" applyBorder="1" applyAlignment="1" applyProtection="1">
      <alignment horizontal="left" vertical="center" shrinkToFit="1"/>
      <protection locked="0"/>
    </xf>
    <xf numFmtId="0" fontId="4" fillId="5" borderId="55" xfId="12" applyFont="1" applyFill="1" applyBorder="1" applyAlignment="1" applyProtection="1">
      <alignment horizontal="left" vertical="center" shrinkToFit="1"/>
      <protection locked="0"/>
    </xf>
    <xf numFmtId="0" fontId="4" fillId="5" borderId="56" xfId="12" applyFont="1" applyFill="1" applyBorder="1" applyAlignment="1" applyProtection="1">
      <alignment horizontal="left" vertical="center" shrinkToFit="1"/>
      <protection locked="0"/>
    </xf>
    <xf numFmtId="181" fontId="4" fillId="5" borderId="113" xfId="15" applyNumberFormat="1" applyFont="1" applyFill="1" applyBorder="1" applyAlignment="1" applyProtection="1">
      <alignment horizontal="right" vertical="center" shrinkToFit="1"/>
      <protection locked="0"/>
    </xf>
    <xf numFmtId="181" fontId="4" fillId="5" borderId="114" xfId="15" applyNumberFormat="1" applyFont="1" applyFill="1" applyBorder="1" applyAlignment="1" applyProtection="1">
      <alignment horizontal="right" vertical="center" shrinkToFit="1"/>
      <protection locked="0"/>
    </xf>
    <xf numFmtId="181" fontId="4" fillId="5" borderId="115" xfId="15" applyNumberFormat="1" applyFont="1" applyFill="1" applyBorder="1" applyAlignment="1" applyProtection="1">
      <alignment horizontal="right" vertical="center" shrinkToFit="1"/>
      <protection locked="0"/>
    </xf>
    <xf numFmtId="181" fontId="4" fillId="5" borderId="116" xfId="15" applyNumberFormat="1" applyFont="1" applyFill="1" applyBorder="1" applyAlignment="1" applyProtection="1">
      <alignment horizontal="right" vertical="center" shrinkToFit="1"/>
      <protection locked="0"/>
    </xf>
    <xf numFmtId="181" fontId="4" fillId="5" borderId="117" xfId="15" applyNumberFormat="1" applyFont="1" applyFill="1" applyBorder="1" applyAlignment="1" applyProtection="1">
      <alignment horizontal="right" vertical="center" shrinkToFit="1"/>
      <protection locked="0"/>
    </xf>
    <xf numFmtId="181" fontId="4" fillId="5" borderId="118" xfId="15" applyNumberFormat="1" applyFont="1" applyFill="1" applyBorder="1" applyAlignment="1" applyProtection="1">
      <alignment horizontal="right" vertical="center" shrinkToFit="1"/>
      <protection locked="0"/>
    </xf>
    <xf numFmtId="181" fontId="4" fillId="5" borderId="119" xfId="15" applyNumberFormat="1" applyFont="1" applyFill="1" applyBorder="1" applyAlignment="1" applyProtection="1">
      <alignment horizontal="right" vertical="center" shrinkToFit="1"/>
      <protection locked="0"/>
    </xf>
    <xf numFmtId="181" fontId="4" fillId="0" borderId="107" xfId="14" applyNumberFormat="1" applyFont="1" applyBorder="1" applyAlignment="1" applyProtection="1">
      <alignment horizontal="right" vertical="center" shrinkToFit="1"/>
      <protection locked="0"/>
    </xf>
    <xf numFmtId="181" fontId="4" fillId="0" borderId="108" xfId="14" applyNumberFormat="1" applyFont="1" applyBorder="1" applyAlignment="1" applyProtection="1">
      <alignment horizontal="right" vertical="center" shrinkToFit="1"/>
      <protection locked="0"/>
    </xf>
    <xf numFmtId="181" fontId="4" fillId="0" borderId="109" xfId="14" applyNumberFormat="1" applyFont="1" applyBorder="1" applyAlignment="1" applyProtection="1">
      <alignment horizontal="right" vertical="center" shrinkToFit="1"/>
      <protection locked="0"/>
    </xf>
    <xf numFmtId="181" fontId="4" fillId="0" borderId="110" xfId="15" applyNumberFormat="1" applyFont="1" applyBorder="1" applyAlignment="1" applyProtection="1">
      <alignment horizontal="right" vertical="center" shrinkToFit="1"/>
      <protection locked="0"/>
    </xf>
    <xf numFmtId="181" fontId="4" fillId="0" borderId="108" xfId="15" applyNumberFormat="1" applyFont="1" applyBorder="1" applyAlignment="1" applyProtection="1">
      <alignment horizontal="right" vertical="center" shrinkToFit="1"/>
      <protection locked="0"/>
    </xf>
    <xf numFmtId="0" fontId="4" fillId="0" borderId="108" xfId="15" applyFont="1" applyBorder="1" applyAlignment="1" applyProtection="1">
      <alignment horizontal="left" vertical="center" shrinkToFit="1"/>
      <protection locked="0"/>
    </xf>
    <xf numFmtId="0" fontId="4" fillId="0" borderId="111" xfId="15" applyFont="1" applyBorder="1" applyAlignment="1" applyProtection="1">
      <alignment horizontal="left" vertical="center" shrinkToFit="1"/>
      <protection locked="0"/>
    </xf>
    <xf numFmtId="0" fontId="4" fillId="0" borderId="50" xfId="12" applyFont="1" applyBorder="1" applyAlignment="1" applyProtection="1">
      <alignment horizontal="center" vertical="center"/>
      <protection locked="0"/>
    </xf>
    <xf numFmtId="0" fontId="4" fillId="0" borderId="52" xfId="12" applyFont="1" applyBorder="1" applyAlignment="1" applyProtection="1">
      <alignment horizontal="center" vertical="center"/>
      <protection locked="0"/>
    </xf>
    <xf numFmtId="0" fontId="4" fillId="2" borderId="19" xfId="12" applyFont="1" applyFill="1" applyBorder="1" applyAlignment="1">
      <alignment horizontal="left" vertical="center"/>
    </xf>
    <xf numFmtId="0" fontId="4" fillId="5" borderId="114" xfId="15" applyFont="1" applyFill="1" applyBorder="1" applyAlignment="1" applyProtection="1">
      <alignment horizontal="left" vertical="center" shrinkToFit="1"/>
      <protection locked="0"/>
    </xf>
    <xf numFmtId="0" fontId="4" fillId="5" borderId="117" xfId="15" applyFont="1" applyFill="1" applyBorder="1" applyAlignment="1" applyProtection="1">
      <alignment horizontal="left" vertical="center" shrinkToFit="1"/>
      <protection locked="0"/>
    </xf>
    <xf numFmtId="181" fontId="4" fillId="5" borderId="62" xfId="15" applyNumberFormat="1" applyFont="1" applyFill="1" applyBorder="1" applyAlignment="1" applyProtection="1">
      <alignment horizontal="right" vertical="center" shrinkToFit="1"/>
      <protection locked="0"/>
    </xf>
    <xf numFmtId="181" fontId="4" fillId="5" borderId="55" xfId="15" applyNumberFormat="1" applyFont="1" applyFill="1" applyBorder="1" applyAlignment="1" applyProtection="1">
      <alignment horizontal="right" vertical="center" shrinkToFit="1"/>
      <protection locked="0"/>
    </xf>
    <xf numFmtId="181" fontId="4" fillId="5" borderId="57" xfId="15" applyNumberFormat="1" applyFont="1" applyFill="1" applyBorder="1" applyAlignment="1" applyProtection="1">
      <alignment horizontal="right" vertical="center" shrinkToFit="1"/>
      <protection locked="0"/>
    </xf>
    <xf numFmtId="0" fontId="4" fillId="4" borderId="18" xfId="12" applyFont="1" applyFill="1" applyBorder="1" applyAlignment="1" applyProtection="1">
      <alignment horizontal="center" vertical="center" wrapText="1" shrinkToFit="1"/>
      <protection locked="0"/>
    </xf>
    <xf numFmtId="0" fontId="4" fillId="4" borderId="19" xfId="12" applyFont="1" applyFill="1" applyBorder="1" applyAlignment="1" applyProtection="1">
      <alignment horizontal="center" vertical="center" shrinkToFit="1"/>
      <protection locked="0"/>
    </xf>
    <xf numFmtId="0" fontId="4" fillId="4" borderId="20" xfId="12" applyFont="1" applyFill="1" applyBorder="1" applyAlignment="1" applyProtection="1">
      <alignment horizontal="center" vertical="center" shrinkToFit="1"/>
      <protection locked="0"/>
    </xf>
    <xf numFmtId="0" fontId="4" fillId="4" borderId="76" xfId="12" applyFont="1" applyFill="1" applyBorder="1" applyAlignment="1" applyProtection="1">
      <alignment horizontal="center" vertical="center" shrinkToFit="1"/>
      <protection locked="0"/>
    </xf>
    <xf numFmtId="0" fontId="4" fillId="4" borderId="77"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shrinkToFit="1"/>
      <protection locked="0"/>
    </xf>
    <xf numFmtId="0" fontId="4" fillId="0" borderId="122" xfId="12" applyFont="1" applyBorder="1" applyAlignment="1" applyProtection="1">
      <alignment horizontal="left" vertical="center" shrinkToFit="1"/>
      <protection locked="0"/>
    </xf>
    <xf numFmtId="0" fontId="4" fillId="0" borderId="125" xfId="12" applyFont="1" applyBorder="1" applyAlignment="1" applyProtection="1">
      <alignment horizontal="left" vertical="center" shrinkToFit="1"/>
      <protection locked="0"/>
    </xf>
    <xf numFmtId="181" fontId="4" fillId="0" borderId="121" xfId="14" applyNumberFormat="1" applyFont="1" applyBorder="1" applyAlignment="1" applyProtection="1">
      <alignment horizontal="right" vertical="center" shrinkToFit="1"/>
      <protection locked="0"/>
    </xf>
    <xf numFmtId="181" fontId="4" fillId="0" borderId="122" xfId="14" applyNumberFormat="1" applyFont="1" applyBorder="1" applyAlignment="1" applyProtection="1">
      <alignment horizontal="right" vertical="center" shrinkToFit="1"/>
      <protection locked="0"/>
    </xf>
    <xf numFmtId="181" fontId="4" fillId="0" borderId="123" xfId="14" applyNumberFormat="1" applyFont="1" applyBorder="1" applyAlignment="1" applyProtection="1">
      <alignment horizontal="right" vertical="center" shrinkToFit="1"/>
      <protection locked="0"/>
    </xf>
    <xf numFmtId="181" fontId="4" fillId="0" borderId="124" xfId="14" applyNumberFormat="1" applyFont="1" applyBorder="1" applyAlignment="1" applyProtection="1">
      <alignment horizontal="right" vertical="center" shrinkToFit="1"/>
      <protection locked="0"/>
    </xf>
    <xf numFmtId="181" fontId="4" fillId="0" borderId="125" xfId="14" applyNumberFormat="1" applyFont="1" applyBorder="1" applyAlignment="1" applyProtection="1">
      <alignment horizontal="right" vertical="center" shrinkToFit="1"/>
      <protection locked="0"/>
    </xf>
    <xf numFmtId="181" fontId="4" fillId="0" borderId="126" xfId="12" applyNumberFormat="1" applyFont="1" applyBorder="1" applyAlignment="1" applyProtection="1">
      <alignment horizontal="right" vertical="center" shrinkToFit="1"/>
      <protection locked="0"/>
    </xf>
    <xf numFmtId="181" fontId="4" fillId="0" borderId="122" xfId="12" applyNumberFormat="1" applyFont="1" applyBorder="1" applyAlignment="1" applyProtection="1">
      <alignment horizontal="right" vertical="center" shrinkToFit="1"/>
      <protection locked="0"/>
    </xf>
    <xf numFmtId="179" fontId="4" fillId="0" borderId="122" xfId="12" applyNumberFormat="1" applyFont="1" applyBorder="1" applyAlignment="1" applyProtection="1">
      <alignment horizontal="right" vertical="center" shrinkToFit="1"/>
      <protection locked="0"/>
    </xf>
    <xf numFmtId="181" fontId="4" fillId="0" borderId="100" xfId="12" applyNumberFormat="1" applyFont="1" applyBorder="1" applyAlignment="1" applyProtection="1">
      <alignment horizontal="right" vertical="center" shrinkToFit="1"/>
      <protection locked="0"/>
    </xf>
    <xf numFmtId="179" fontId="4" fillId="0" borderId="100" xfId="12" applyNumberFormat="1" applyFont="1" applyBorder="1" applyAlignment="1" applyProtection="1">
      <alignment horizontal="right" vertical="center" shrinkToFit="1"/>
      <protection locked="0"/>
    </xf>
    <xf numFmtId="0" fontId="4" fillId="0" borderId="100" xfId="12" applyFont="1" applyBorder="1" applyAlignment="1" applyProtection="1">
      <alignment horizontal="left" vertical="center" shrinkToFit="1"/>
      <protection locked="0"/>
    </xf>
    <xf numFmtId="0" fontId="4" fillId="0" borderId="105" xfId="12" applyFont="1" applyBorder="1" applyAlignment="1" applyProtection="1">
      <alignment horizontal="left" vertical="center" shrinkToFit="1"/>
      <protection locked="0"/>
    </xf>
    <xf numFmtId="181" fontId="4" fillId="0" borderId="104" xfId="12" applyNumberFormat="1" applyFont="1" applyBorder="1" applyAlignment="1" applyProtection="1">
      <alignment horizontal="right" vertical="center" shrinkToFit="1"/>
      <protection locked="0"/>
    </xf>
    <xf numFmtId="181" fontId="4" fillId="2" borderId="99" xfId="13" applyNumberFormat="1" applyFont="1" applyFill="1" applyBorder="1" applyAlignment="1" applyProtection="1">
      <alignment horizontal="right" vertical="center" shrinkToFit="1"/>
      <protection locked="0"/>
    </xf>
    <xf numFmtId="181" fontId="4" fillId="2" borderId="100" xfId="13" applyNumberFormat="1" applyFont="1" applyFill="1" applyBorder="1" applyAlignment="1" applyProtection="1">
      <alignment horizontal="right" vertical="center" shrinkToFit="1"/>
      <protection locked="0"/>
    </xf>
    <xf numFmtId="181" fontId="4" fillId="2" borderId="101" xfId="13" applyNumberFormat="1" applyFont="1" applyFill="1" applyBorder="1" applyAlignment="1" applyProtection="1">
      <alignment horizontal="right" vertical="center" shrinkToFit="1"/>
      <protection locked="0"/>
    </xf>
    <xf numFmtId="179" fontId="4" fillId="2" borderId="100" xfId="13" applyNumberFormat="1" applyFont="1" applyFill="1" applyBorder="1" applyAlignment="1" applyProtection="1">
      <alignment horizontal="right" vertical="center" shrinkToFit="1"/>
      <protection locked="0"/>
    </xf>
    <xf numFmtId="181" fontId="4" fillId="2" borderId="104" xfId="13" applyNumberFormat="1" applyFont="1" applyFill="1" applyBorder="1" applyAlignment="1" applyProtection="1">
      <alignment horizontal="right" vertical="center" shrinkToFit="1"/>
      <protection locked="0"/>
    </xf>
    <xf numFmtId="181" fontId="4" fillId="5" borderId="127" xfId="12" applyNumberFormat="1" applyFont="1" applyFill="1" applyBorder="1" applyAlignment="1" applyProtection="1">
      <alignment horizontal="right" vertical="center" shrinkToFit="1"/>
      <protection locked="0"/>
    </xf>
    <xf numFmtId="181" fontId="4" fillId="5" borderId="119" xfId="12" applyNumberFormat="1" applyFont="1" applyFill="1" applyBorder="1" applyAlignment="1" applyProtection="1">
      <alignment horizontal="right" vertical="center" shrinkToFit="1"/>
      <protection locked="0"/>
    </xf>
    <xf numFmtId="181" fontId="4" fillId="5" borderId="128" xfId="12" applyNumberFormat="1" applyFont="1" applyFill="1" applyBorder="1" applyAlignment="1" applyProtection="1">
      <alignment horizontal="right" vertical="center" shrinkToFit="1"/>
      <protection locked="0"/>
    </xf>
    <xf numFmtId="181" fontId="4" fillId="5" borderId="116" xfId="12" applyNumberFormat="1" applyFont="1" applyFill="1" applyBorder="1" applyAlignment="1" applyProtection="1">
      <alignment horizontal="right" vertical="center" shrinkToFit="1"/>
      <protection locked="0"/>
    </xf>
    <xf numFmtId="181" fontId="4" fillId="5" borderId="114" xfId="12" applyNumberFormat="1" applyFont="1" applyFill="1" applyBorder="1" applyAlignment="1" applyProtection="1">
      <alignment horizontal="right" vertical="center" shrinkToFit="1"/>
      <protection locked="0"/>
    </xf>
    <xf numFmtId="181" fontId="4" fillId="5" borderId="117" xfId="12" applyNumberFormat="1" applyFont="1" applyFill="1" applyBorder="1" applyAlignment="1" applyProtection="1">
      <alignment horizontal="right" vertical="center" shrinkToFit="1"/>
      <protection locked="0"/>
    </xf>
    <xf numFmtId="181" fontId="4" fillId="5" borderId="118" xfId="12" applyNumberFormat="1" applyFont="1" applyFill="1" applyBorder="1" applyAlignment="1" applyProtection="1">
      <alignment horizontal="right" vertical="center" shrinkToFit="1"/>
      <protection locked="0"/>
    </xf>
    <xf numFmtId="0" fontId="4" fillId="0" borderId="65" xfId="12" applyFont="1" applyBorder="1" applyAlignment="1" applyProtection="1">
      <alignment horizontal="center" vertical="center" shrinkToFit="1"/>
      <protection locked="0"/>
    </xf>
    <xf numFmtId="179" fontId="4" fillId="5" borderId="119" xfId="12" applyNumberFormat="1" applyFont="1" applyFill="1" applyBorder="1" applyAlignment="1" applyProtection="1">
      <alignment horizontal="right" vertical="center" shrinkToFit="1"/>
      <protection locked="0"/>
    </xf>
    <xf numFmtId="0" fontId="4" fillId="5" borderId="114" xfId="12" applyFont="1" applyFill="1" applyBorder="1" applyAlignment="1" applyProtection="1">
      <alignment horizontal="left" vertical="center" shrinkToFit="1"/>
      <protection locked="0"/>
    </xf>
    <xf numFmtId="0" fontId="4" fillId="5" borderId="117" xfId="12" applyFont="1" applyFill="1" applyBorder="1" applyAlignment="1" applyProtection="1">
      <alignment horizontal="left" vertical="center" shrinkToFit="1"/>
      <protection locked="0"/>
    </xf>
    <xf numFmtId="181" fontId="4" fillId="5" borderId="62" xfId="12" applyNumberFormat="1" applyFont="1" applyFill="1" applyBorder="1" applyAlignment="1" applyProtection="1">
      <alignment horizontal="right" vertical="center" shrinkToFit="1"/>
      <protection locked="0"/>
    </xf>
    <xf numFmtId="181" fontId="4" fillId="5" borderId="55" xfId="12" applyNumberFormat="1" applyFont="1" applyFill="1" applyBorder="1" applyAlignment="1" applyProtection="1">
      <alignment horizontal="right" vertical="center" shrinkToFit="1"/>
      <protection locked="0"/>
    </xf>
    <xf numFmtId="181" fontId="4" fillId="5" borderId="57" xfId="12" applyNumberFormat="1" applyFont="1" applyFill="1" applyBorder="1" applyAlignment="1" applyProtection="1">
      <alignment horizontal="right" vertical="center" shrinkToFit="1"/>
      <protection locked="0"/>
    </xf>
    <xf numFmtId="0" fontId="4" fillId="4" borderId="16" xfId="12" applyFont="1" applyFill="1" applyBorder="1" applyAlignment="1" applyProtection="1">
      <alignment horizontal="center" vertical="center" wrapText="1" shrinkToFit="1"/>
      <protection locked="0"/>
    </xf>
    <xf numFmtId="0" fontId="4" fillId="4" borderId="14"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shrinkToFit="1"/>
      <protection locked="0"/>
    </xf>
    <xf numFmtId="0" fontId="4" fillId="4" borderId="78"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protection locked="0"/>
    </xf>
    <xf numFmtId="0" fontId="4" fillId="2" borderId="96" xfId="12" applyFont="1" applyFill="1" applyBorder="1" applyAlignment="1" applyProtection="1">
      <alignment horizontal="left" vertical="center" shrinkToFit="1"/>
      <protection locked="0"/>
    </xf>
    <xf numFmtId="0" fontId="4" fillId="2" borderId="97" xfId="12" applyFont="1" applyFill="1" applyBorder="1" applyAlignment="1" applyProtection="1">
      <alignment horizontal="left" vertical="center" shrinkToFit="1"/>
      <protection locked="0"/>
    </xf>
    <xf numFmtId="0" fontId="4" fillId="2" borderId="103" xfId="12" applyFont="1" applyFill="1" applyBorder="1" applyAlignment="1" applyProtection="1">
      <alignment horizontal="left" vertical="center" shrinkToFit="1"/>
      <protection locked="0"/>
    </xf>
    <xf numFmtId="181" fontId="4" fillId="2" borderId="96" xfId="12" applyNumberFormat="1" applyFont="1" applyFill="1" applyBorder="1" applyAlignment="1" applyProtection="1">
      <alignment horizontal="right" vertical="center" shrinkToFit="1"/>
      <protection locked="0"/>
    </xf>
    <xf numFmtId="181" fontId="4" fillId="2" borderId="97" xfId="12" applyNumberFormat="1" applyFont="1" applyFill="1" applyBorder="1" applyAlignment="1" applyProtection="1">
      <alignment horizontal="right" vertical="center" shrinkToFit="1"/>
      <protection locked="0"/>
    </xf>
    <xf numFmtId="181" fontId="4" fillId="2" borderId="98" xfId="12" applyNumberFormat="1" applyFont="1" applyFill="1" applyBorder="1" applyAlignment="1" applyProtection="1">
      <alignment horizontal="right" vertical="center" shrinkToFit="1"/>
      <protection locked="0"/>
    </xf>
    <xf numFmtId="0" fontId="4" fillId="2" borderId="98" xfId="12" applyFont="1" applyFill="1" applyBorder="1" applyAlignment="1" applyProtection="1">
      <alignment horizontal="left" vertical="center" shrinkToFit="1"/>
      <protection locked="0"/>
    </xf>
    <xf numFmtId="181" fontId="4" fillId="0" borderId="86" xfId="12" applyNumberFormat="1" applyFont="1" applyBorder="1" applyAlignment="1" applyProtection="1">
      <alignment horizontal="right" vertical="center" shrinkToFit="1"/>
      <protection locked="0"/>
    </xf>
    <xf numFmtId="0" fontId="4" fillId="0" borderId="86" xfId="12" applyFont="1" applyBorder="1" applyAlignment="1" applyProtection="1">
      <alignment horizontal="left" vertical="center" shrinkToFit="1"/>
      <protection locked="0"/>
    </xf>
    <xf numFmtId="0" fontId="4" fillId="0" borderId="92" xfId="12" applyFont="1" applyBorder="1" applyAlignment="1" applyProtection="1">
      <alignment horizontal="left" vertical="center" shrinkToFit="1"/>
      <protection locked="0"/>
    </xf>
    <xf numFmtId="0" fontId="4" fillId="0" borderId="82" xfId="12" applyFont="1" applyBorder="1" applyAlignment="1" applyProtection="1">
      <alignment horizontal="left" vertical="center" shrinkToFit="1"/>
      <protection locked="0"/>
    </xf>
    <xf numFmtId="0" fontId="4" fillId="0" borderId="83" xfId="12" applyFont="1" applyBorder="1" applyAlignment="1" applyProtection="1">
      <alignment horizontal="left" vertical="center" shrinkToFit="1"/>
      <protection locked="0"/>
    </xf>
    <xf numFmtId="0" fontId="4" fillId="0" borderId="84" xfId="12" applyFont="1" applyBorder="1" applyAlignment="1" applyProtection="1">
      <alignment horizontal="left" vertical="center" shrinkToFit="1"/>
      <protection locked="0"/>
    </xf>
    <xf numFmtId="181" fontId="4" fillId="0" borderId="85" xfId="12" applyNumberFormat="1" applyFont="1" applyBorder="1" applyAlignment="1" applyProtection="1">
      <alignment horizontal="right" vertical="center" shrinkToFit="1"/>
      <protection locked="0"/>
    </xf>
    <xf numFmtId="0" fontId="4" fillId="0" borderId="96" xfId="12" applyFont="1" applyBorder="1" applyAlignment="1" applyProtection="1">
      <alignment horizontal="left" vertical="center" wrapText="1" shrinkToFit="1"/>
      <protection locked="0"/>
    </xf>
    <xf numFmtId="0" fontId="4" fillId="0" borderId="97" xfId="12" applyFont="1" applyBorder="1" applyAlignment="1" applyProtection="1">
      <alignment horizontal="left" vertical="center" shrinkToFit="1"/>
      <protection locked="0"/>
    </xf>
    <xf numFmtId="0" fontId="4" fillId="0" borderId="98" xfId="12" applyFont="1" applyBorder="1" applyAlignment="1" applyProtection="1">
      <alignment horizontal="left" vertical="center" shrinkToFit="1"/>
      <protection locked="0"/>
    </xf>
    <xf numFmtId="181" fontId="4" fillId="0" borderId="99" xfId="12" applyNumberFormat="1" applyFont="1" applyBorder="1" applyAlignment="1" applyProtection="1">
      <alignment horizontal="right" vertical="center" shrinkToFit="1"/>
      <protection locked="0"/>
    </xf>
    <xf numFmtId="0" fontId="4" fillId="0" borderId="96" xfId="12" applyFont="1" applyBorder="1" applyAlignment="1" applyProtection="1">
      <alignment horizontal="left" vertical="center" shrinkToFit="1"/>
      <protection locked="0"/>
    </xf>
    <xf numFmtId="181" fontId="4" fillId="0" borderId="96" xfId="12" applyNumberFormat="1" applyFont="1" applyBorder="1" applyAlignment="1" applyProtection="1">
      <alignment horizontal="right" vertical="center" shrinkToFit="1"/>
      <protection locked="0"/>
    </xf>
    <xf numFmtId="181" fontId="4" fillId="0" borderId="97" xfId="12" applyNumberFormat="1" applyFont="1" applyBorder="1" applyAlignment="1" applyProtection="1">
      <alignment horizontal="right" vertical="center" shrinkToFit="1"/>
      <protection locked="0"/>
    </xf>
    <xf numFmtId="181" fontId="4" fillId="0" borderId="101" xfId="12" applyNumberFormat="1" applyFont="1" applyBorder="1" applyAlignment="1" applyProtection="1">
      <alignment horizontal="right" vertical="center" shrinkToFit="1"/>
      <protection locked="0"/>
    </xf>
    <xf numFmtId="0" fontId="4" fillId="2" borderId="130" xfId="12" applyFont="1" applyFill="1" applyBorder="1" applyAlignment="1" applyProtection="1">
      <alignment horizontal="left" vertical="center" shrinkToFit="1"/>
      <protection locked="0"/>
    </xf>
    <xf numFmtId="0" fontId="4" fillId="2" borderId="131" xfId="12" applyFont="1" applyFill="1" applyBorder="1" applyAlignment="1" applyProtection="1">
      <alignment horizontal="left" vertical="center" shrinkToFit="1"/>
      <protection locked="0"/>
    </xf>
    <xf numFmtId="0" fontId="4" fillId="2" borderId="132" xfId="12" applyFont="1" applyFill="1" applyBorder="1" applyAlignment="1" applyProtection="1">
      <alignment horizontal="left" vertical="center" shrinkToFit="1"/>
      <protection locked="0"/>
    </xf>
    <xf numFmtId="181" fontId="4" fillId="2" borderId="107" xfId="12" applyNumberFormat="1" applyFont="1" applyFill="1" applyBorder="1" applyAlignment="1" applyProtection="1">
      <alignment horizontal="right" vertical="center" shrinkToFit="1"/>
      <protection locked="0"/>
    </xf>
    <xf numFmtId="181" fontId="4" fillId="2" borderId="108" xfId="12" applyNumberFormat="1" applyFont="1" applyFill="1" applyBorder="1" applyAlignment="1" applyProtection="1">
      <alignment horizontal="right" vertical="center" shrinkToFit="1"/>
      <protection locked="0"/>
    </xf>
    <xf numFmtId="0" fontId="4" fillId="2" borderId="108" xfId="12" applyFont="1" applyFill="1" applyBorder="1" applyAlignment="1" applyProtection="1">
      <alignment horizontal="left" vertical="center" shrinkToFit="1"/>
      <protection locked="0"/>
    </xf>
    <xf numFmtId="0" fontId="4" fillId="2" borderId="111" xfId="12" applyFont="1" applyFill="1" applyBorder="1" applyAlignment="1" applyProtection="1">
      <alignment horizontal="left" vertical="center" shrinkToFit="1"/>
      <protection locked="0"/>
    </xf>
    <xf numFmtId="181" fontId="4" fillId="5" borderId="133" xfId="12" applyNumberFormat="1" applyFont="1" applyFill="1" applyBorder="1" applyAlignment="1" applyProtection="1">
      <alignment horizontal="right" vertical="center" shrinkToFit="1"/>
      <protection locked="0"/>
    </xf>
    <xf numFmtId="181" fontId="4" fillId="5" borderId="134" xfId="12" applyNumberFormat="1" applyFont="1" applyFill="1" applyBorder="1" applyAlignment="1" applyProtection="1">
      <alignment horizontal="right" vertical="center" shrinkToFit="1"/>
      <protection locked="0"/>
    </xf>
    <xf numFmtId="181" fontId="4" fillId="5" borderId="135" xfId="12" applyNumberFormat="1" applyFont="1" applyFill="1" applyBorder="1" applyAlignment="1" applyProtection="1">
      <alignment horizontal="right" vertical="center" shrinkToFit="1"/>
      <protection locked="0"/>
    </xf>
    <xf numFmtId="181" fontId="4" fillId="5" borderId="54" xfId="12" applyNumberFormat="1" applyFont="1" applyFill="1" applyBorder="1" applyAlignment="1" applyProtection="1">
      <alignment horizontal="right" vertical="center" shrinkToFit="1"/>
      <protection locked="0"/>
    </xf>
    <xf numFmtId="181" fontId="4" fillId="5" borderId="56" xfId="12" applyNumberFormat="1" applyFont="1" applyFill="1" applyBorder="1" applyAlignment="1" applyProtection="1">
      <alignment horizontal="right" vertical="center" shrinkToFit="1"/>
      <protection locked="0"/>
    </xf>
    <xf numFmtId="0" fontId="4" fillId="2" borderId="10" xfId="12" applyFont="1" applyFill="1" applyBorder="1" applyAlignment="1">
      <alignment horizontal="center" vertical="center"/>
    </xf>
    <xf numFmtId="0" fontId="4" fillId="2" borderId="9" xfId="12" applyFont="1" applyFill="1" applyBorder="1" applyAlignment="1">
      <alignment horizontal="center" vertical="center"/>
    </xf>
    <xf numFmtId="0" fontId="4" fillId="2" borderId="11" xfId="12" applyFont="1" applyFill="1" applyBorder="1" applyAlignment="1">
      <alignment horizontal="center" vertical="center"/>
    </xf>
    <xf numFmtId="0" fontId="4" fillId="2" borderId="53" xfId="12" applyFont="1" applyFill="1" applyBorder="1" applyAlignment="1">
      <alignment horizontal="center" vertical="center"/>
    </xf>
    <xf numFmtId="0" fontId="4" fillId="2" borderId="38" xfId="12" applyFont="1" applyFill="1" applyBorder="1">
      <alignment vertical="center"/>
    </xf>
    <xf numFmtId="0" fontId="4" fillId="2" borderId="2" xfId="12" applyFont="1" applyFill="1" applyBorder="1">
      <alignment vertical="center"/>
    </xf>
    <xf numFmtId="0" fontId="4" fillId="2" borderId="3" xfId="12" applyFont="1" applyFill="1" applyBorder="1">
      <alignment vertical="center"/>
    </xf>
    <xf numFmtId="181" fontId="4" fillId="2" borderId="1" xfId="14" applyNumberFormat="1" applyFont="1" applyFill="1" applyBorder="1" applyAlignment="1">
      <alignment horizontal="right" vertical="center" shrinkToFit="1"/>
    </xf>
    <xf numFmtId="181" fontId="4" fillId="2" borderId="2" xfId="14" applyNumberFormat="1" applyFont="1" applyFill="1" applyBorder="1" applyAlignment="1">
      <alignment horizontal="right" vertical="center" shrinkToFit="1"/>
    </xf>
    <xf numFmtId="181" fontId="4" fillId="2" borderId="66" xfId="14" applyNumberFormat="1" applyFont="1" applyFill="1" applyBorder="1" applyAlignment="1">
      <alignment horizontal="right" vertical="center" shrinkToFit="1"/>
    </xf>
    <xf numFmtId="181" fontId="4" fillId="2" borderId="68" xfId="14" applyNumberFormat="1" applyFont="1" applyFill="1" applyBorder="1" applyAlignment="1">
      <alignment horizontal="right" vertical="center" shrinkToFit="1"/>
    </xf>
    <xf numFmtId="179" fontId="4" fillId="2" borderId="68" xfId="14" applyNumberFormat="1" applyFont="1" applyFill="1" applyBorder="1" applyAlignment="1">
      <alignment horizontal="right" vertical="center" shrinkToFit="1"/>
    </xf>
    <xf numFmtId="179" fontId="4" fillId="2" borderId="2" xfId="14" applyNumberFormat="1" applyFont="1" applyFill="1" applyBorder="1" applyAlignment="1">
      <alignment horizontal="right" vertical="center" shrinkToFit="1"/>
    </xf>
    <xf numFmtId="179" fontId="4" fillId="2" borderId="39" xfId="14" applyNumberFormat="1" applyFont="1" applyFill="1" applyBorder="1" applyAlignment="1">
      <alignment horizontal="right" vertical="center" shrinkToFit="1"/>
    </xf>
    <xf numFmtId="0" fontId="4" fillId="2" borderId="38" xfId="12" applyFont="1" applyFill="1" applyBorder="1" applyAlignment="1">
      <alignment horizontal="center" vertical="top"/>
    </xf>
    <xf numFmtId="0" fontId="4" fillId="2" borderId="2" xfId="12" applyFont="1" applyFill="1" applyBorder="1" applyAlignment="1">
      <alignment horizontal="center" vertical="top"/>
    </xf>
    <xf numFmtId="0" fontId="4" fillId="2" borderId="27" xfId="12" applyFont="1" applyFill="1" applyBorder="1" applyAlignment="1">
      <alignment horizontal="center" vertical="top"/>
    </xf>
    <xf numFmtId="0" fontId="4" fillId="2" borderId="0" xfId="12" applyFont="1" applyFill="1" applyAlignment="1">
      <alignment horizontal="center" vertical="top"/>
    </xf>
    <xf numFmtId="0" fontId="4" fillId="2" borderId="29" xfId="12" applyFont="1" applyFill="1" applyBorder="1" applyAlignment="1">
      <alignment horizontal="center" vertical="top"/>
    </xf>
    <xf numFmtId="0" fontId="4" fillId="2" borderId="7" xfId="12" applyFont="1" applyFill="1" applyBorder="1" applyAlignment="1">
      <alignment horizontal="center" vertical="top"/>
    </xf>
    <xf numFmtId="0" fontId="4" fillId="2" borderId="34" xfId="12" applyFont="1" applyFill="1" applyBorder="1" applyAlignment="1">
      <alignment horizontal="center" vertical="center"/>
    </xf>
    <xf numFmtId="0" fontId="4" fillId="2" borderId="12" xfId="12" applyFont="1" applyFill="1" applyBorder="1" applyAlignment="1">
      <alignment horizontal="center" vertical="center"/>
    </xf>
    <xf numFmtId="0" fontId="4" fillId="5" borderId="57" xfId="12" applyFont="1" applyFill="1" applyBorder="1" applyAlignment="1" applyProtection="1">
      <alignment horizontal="left" vertical="center" shrinkToFit="1"/>
      <protection locked="0"/>
    </xf>
    <xf numFmtId="0" fontId="4" fillId="2" borderId="19" xfId="12" applyFont="1" applyFill="1" applyBorder="1" applyAlignment="1">
      <alignment horizontal="left" vertical="center" wrapText="1"/>
    </xf>
    <xf numFmtId="0" fontId="4" fillId="2" borderId="0" xfId="13" applyFont="1" applyFill="1" applyAlignment="1">
      <alignment horizontal="left" vertical="center"/>
    </xf>
    <xf numFmtId="0" fontId="4" fillId="2" borderId="29" xfId="12" applyFont="1" applyFill="1" applyBorder="1" applyAlignment="1">
      <alignment horizontal="center" vertical="center"/>
    </xf>
    <xf numFmtId="0" fontId="4" fillId="2" borderId="7" xfId="12" applyFont="1" applyFill="1" applyBorder="1" applyAlignment="1">
      <alignment horizontal="center" vertical="center"/>
    </xf>
    <xf numFmtId="0" fontId="4" fillId="2" borderId="30" xfId="12" applyFont="1" applyFill="1" applyBorder="1" applyAlignment="1">
      <alignment horizontal="center" vertical="center"/>
    </xf>
    <xf numFmtId="179" fontId="4" fillId="2" borderId="71" xfId="14" applyNumberFormat="1" applyFont="1" applyFill="1" applyBorder="1" applyAlignment="1">
      <alignment horizontal="right" vertical="center" shrinkToFit="1"/>
    </xf>
    <xf numFmtId="179" fontId="4" fillId="2" borderId="25" xfId="14" applyNumberFormat="1" applyFont="1" applyFill="1" applyBorder="1" applyAlignment="1">
      <alignment horizontal="right" vertical="center" shrinkToFit="1"/>
    </xf>
    <xf numFmtId="0" fontId="4" fillId="2" borderId="4" xfId="12" applyFont="1" applyFill="1" applyBorder="1">
      <alignment vertical="center"/>
    </xf>
    <xf numFmtId="0" fontId="4" fillId="2" borderId="0" xfId="12" applyFont="1" applyFill="1">
      <alignment vertical="center"/>
    </xf>
    <xf numFmtId="0" fontId="4" fillId="2" borderId="5" xfId="12" applyFont="1" applyFill="1" applyBorder="1">
      <alignment vertical="center"/>
    </xf>
    <xf numFmtId="181" fontId="4" fillId="2" borderId="139" xfId="14" applyNumberFormat="1" applyFont="1" applyFill="1" applyBorder="1" applyAlignment="1">
      <alignment horizontal="right" vertical="center" shrinkToFit="1"/>
    </xf>
    <xf numFmtId="181" fontId="4" fillId="2" borderId="70" xfId="14" applyNumberFormat="1" applyFont="1" applyFill="1" applyBorder="1" applyAlignment="1">
      <alignment horizontal="right" vertical="center" shrinkToFit="1"/>
    </xf>
    <xf numFmtId="179" fontId="4" fillId="2" borderId="70" xfId="14" applyNumberFormat="1" applyFont="1" applyFill="1" applyBorder="1" applyAlignment="1">
      <alignment horizontal="right" vertical="center" shrinkToFit="1"/>
    </xf>
    <xf numFmtId="179" fontId="4" fillId="2" borderId="140" xfId="14" applyNumberFormat="1" applyFont="1" applyFill="1" applyBorder="1" applyAlignment="1">
      <alignment horizontal="right" vertical="center" shrinkToFit="1"/>
    </xf>
    <xf numFmtId="0" fontId="4" fillId="2" borderId="1" xfId="12" applyFont="1" applyFill="1" applyBorder="1">
      <alignment vertical="center"/>
    </xf>
    <xf numFmtId="181" fontId="4" fillId="2" borderId="136" xfId="14" applyNumberFormat="1" applyFont="1" applyFill="1" applyBorder="1" applyAlignment="1">
      <alignment horizontal="right" vertical="center" shrinkToFit="1"/>
    </xf>
    <xf numFmtId="181" fontId="4" fillId="2" borderId="67" xfId="14" applyNumberFormat="1" applyFont="1" applyFill="1" applyBorder="1" applyAlignment="1">
      <alignment horizontal="right" vertical="center" shrinkToFit="1"/>
    </xf>
    <xf numFmtId="179" fontId="4" fillId="2" borderId="67" xfId="14" applyNumberFormat="1" applyFont="1" applyFill="1" applyBorder="1" applyAlignment="1">
      <alignment horizontal="right" vertical="center" shrinkToFit="1"/>
    </xf>
    <xf numFmtId="179" fontId="4" fillId="2" borderId="138" xfId="14" applyNumberFormat="1" applyFont="1" applyFill="1" applyBorder="1" applyAlignment="1">
      <alignment horizontal="right" vertical="center" shrinkToFit="1"/>
    </xf>
    <xf numFmtId="0" fontId="4" fillId="2" borderId="27" xfId="12" applyFont="1" applyFill="1" applyBorder="1" applyAlignment="1">
      <alignment horizontal="left" vertical="center"/>
    </xf>
    <xf numFmtId="0" fontId="4" fillId="2" borderId="0" xfId="12" applyFont="1" applyFill="1" applyAlignment="1">
      <alignment horizontal="left" vertical="center"/>
    </xf>
    <xf numFmtId="0" fontId="4" fillId="2" borderId="5" xfId="12" applyFont="1" applyFill="1" applyBorder="1" applyAlignment="1">
      <alignment horizontal="left" vertical="center"/>
    </xf>
    <xf numFmtId="181" fontId="4" fillId="2" borderId="4" xfId="13" applyNumberFormat="1" applyFont="1" applyFill="1" applyBorder="1" applyAlignment="1">
      <alignment horizontal="right" vertical="center" shrinkToFit="1"/>
    </xf>
    <xf numFmtId="181" fontId="4" fillId="2" borderId="0" xfId="13" applyNumberFormat="1" applyFont="1" applyFill="1" applyAlignment="1">
      <alignment horizontal="right" vertical="center" shrinkToFit="1"/>
    </xf>
    <xf numFmtId="181" fontId="4" fillId="2" borderId="69" xfId="13" applyNumberFormat="1" applyFont="1" applyFill="1" applyBorder="1" applyAlignment="1">
      <alignment horizontal="right" vertical="center" shrinkToFit="1"/>
    </xf>
    <xf numFmtId="181" fontId="4" fillId="2" borderId="72" xfId="13" applyNumberFormat="1" applyFont="1" applyFill="1" applyBorder="1" applyAlignment="1">
      <alignment horizontal="right" vertical="center" shrinkToFit="1"/>
    </xf>
    <xf numFmtId="179" fontId="4" fillId="2" borderId="72" xfId="13" applyNumberFormat="1" applyFont="1" applyFill="1" applyBorder="1" applyAlignment="1">
      <alignment horizontal="right" vertical="center" shrinkToFit="1"/>
    </xf>
    <xf numFmtId="179" fontId="4" fillId="2" borderId="0" xfId="13" applyNumberFormat="1" applyFont="1" applyFill="1" applyAlignment="1">
      <alignment horizontal="right" vertical="center" shrinkToFit="1"/>
    </xf>
    <xf numFmtId="179" fontId="4" fillId="2" borderId="28" xfId="13" applyNumberFormat="1" applyFont="1" applyFill="1" applyBorder="1" applyAlignment="1">
      <alignment horizontal="right" vertical="center" shrinkToFit="1"/>
    </xf>
    <xf numFmtId="179" fontId="4" fillId="2" borderId="137" xfId="14" applyNumberFormat="1" applyFont="1" applyFill="1" applyBorder="1" applyAlignment="1">
      <alignment horizontal="right" vertical="center" shrinkToFit="1"/>
    </xf>
    <xf numFmtId="179" fontId="4" fillId="2" borderId="36" xfId="14" applyNumberFormat="1" applyFont="1" applyFill="1" applyBorder="1" applyAlignment="1">
      <alignment horizontal="right" vertical="center" shrinkToFit="1"/>
    </xf>
    <xf numFmtId="0" fontId="4" fillId="2" borderId="1" xfId="12" applyFont="1" applyFill="1" applyBorder="1" applyAlignment="1">
      <alignment horizontal="center" vertical="center" textRotation="255" wrapText="1"/>
    </xf>
    <xf numFmtId="0" fontId="4" fillId="2" borderId="3" xfId="12" applyFont="1" applyFill="1" applyBorder="1" applyAlignment="1">
      <alignment horizontal="center" vertical="center" textRotation="255" wrapText="1"/>
    </xf>
    <xf numFmtId="0" fontId="4" fillId="2" borderId="4" xfId="12" applyFont="1" applyFill="1" applyBorder="1" applyAlignment="1">
      <alignment horizontal="center" vertical="center" textRotation="255" wrapText="1"/>
    </xf>
    <xf numFmtId="0" fontId="4" fillId="2" borderId="5" xfId="12" applyFont="1" applyFill="1" applyBorder="1" applyAlignment="1">
      <alignment horizontal="center" vertical="center" textRotation="255" wrapText="1"/>
    </xf>
    <xf numFmtId="0" fontId="4" fillId="2" borderId="6" xfId="12" applyFont="1" applyFill="1" applyBorder="1" applyAlignment="1">
      <alignment horizontal="center" vertical="center" textRotation="255" wrapText="1"/>
    </xf>
    <xf numFmtId="0" fontId="4" fillId="2" borderId="8" xfId="12" applyFont="1" applyFill="1" applyBorder="1" applyAlignment="1">
      <alignment horizontal="center" vertical="center" textRotation="255" wrapText="1"/>
    </xf>
    <xf numFmtId="0" fontId="4" fillId="2" borderId="38" xfId="12" applyFont="1" applyFill="1" applyBorder="1" applyAlignment="1">
      <alignment horizontal="center" vertical="center" textRotation="255" shrinkToFit="1"/>
    </xf>
    <xf numFmtId="0" fontId="4" fillId="2" borderId="3" xfId="12" applyFont="1" applyFill="1" applyBorder="1" applyAlignment="1">
      <alignment horizontal="center" vertical="center" textRotation="255" shrinkToFit="1"/>
    </xf>
    <xf numFmtId="0" fontId="4" fillId="2" borderId="27" xfId="12" applyFont="1" applyFill="1" applyBorder="1" applyAlignment="1">
      <alignment horizontal="center" vertical="center" textRotation="255" shrinkToFit="1"/>
    </xf>
    <xf numFmtId="0" fontId="4" fillId="2" borderId="5" xfId="12" applyFont="1" applyFill="1" applyBorder="1" applyAlignment="1">
      <alignment horizontal="center" vertical="center" textRotation="255" shrinkToFit="1"/>
    </xf>
    <xf numFmtId="0" fontId="4" fillId="2" borderId="29" xfId="12" applyFont="1" applyFill="1" applyBorder="1" applyAlignment="1">
      <alignment horizontal="center" vertical="center" textRotation="255" shrinkToFit="1"/>
    </xf>
    <xf numFmtId="0" fontId="4" fillId="2" borderId="8" xfId="12" applyFont="1" applyFill="1" applyBorder="1" applyAlignment="1">
      <alignment horizontal="center" vertical="center" textRotation="255" shrinkToFit="1"/>
    </xf>
    <xf numFmtId="181" fontId="4" fillId="2" borderId="4" xfId="14" applyNumberFormat="1" applyFont="1" applyFill="1" applyBorder="1" applyAlignment="1">
      <alignment horizontal="right" vertical="center" shrinkToFit="1"/>
    </xf>
    <xf numFmtId="181" fontId="4" fillId="2" borderId="0" xfId="14" applyNumberFormat="1" applyFont="1" applyFill="1" applyAlignment="1">
      <alignment horizontal="right" vertical="center" shrinkToFit="1"/>
    </xf>
    <xf numFmtId="181" fontId="4" fillId="2" borderId="69" xfId="14" applyNumberFormat="1" applyFont="1" applyFill="1" applyBorder="1" applyAlignment="1">
      <alignment horizontal="right" vertical="center" shrinkToFit="1"/>
    </xf>
    <xf numFmtId="181" fontId="4" fillId="2" borderId="72" xfId="14" applyNumberFormat="1" applyFont="1" applyFill="1" applyBorder="1" applyAlignment="1">
      <alignment horizontal="right" vertical="center" shrinkToFit="1"/>
    </xf>
    <xf numFmtId="179" fontId="4" fillId="2" borderId="72" xfId="14" applyNumberFormat="1" applyFont="1" applyFill="1" applyBorder="1" applyAlignment="1">
      <alignment horizontal="right" vertical="center" shrinkToFit="1"/>
    </xf>
    <xf numFmtId="179" fontId="4" fillId="2" borderId="0" xfId="14" applyNumberFormat="1" applyFont="1" applyFill="1" applyAlignment="1">
      <alignment horizontal="right" vertical="center" shrinkToFit="1"/>
    </xf>
    <xf numFmtId="179" fontId="4" fillId="2" borderId="28" xfId="14" applyNumberFormat="1" applyFont="1" applyFill="1" applyBorder="1" applyAlignment="1">
      <alignment horizontal="right" vertical="center" shrinkToFit="1"/>
    </xf>
    <xf numFmtId="0" fontId="4" fillId="2" borderId="7" xfId="12" applyFont="1" applyFill="1" applyBorder="1">
      <alignment vertical="center"/>
    </xf>
    <xf numFmtId="0" fontId="4" fillId="2" borderId="8" xfId="12" applyFont="1" applyFill="1" applyBorder="1">
      <alignment vertical="center"/>
    </xf>
    <xf numFmtId="0" fontId="3" fillId="2" borderId="4" xfId="12" applyFill="1" applyBorder="1" applyAlignment="1">
      <alignment vertical="center" shrinkToFit="1"/>
    </xf>
    <xf numFmtId="0" fontId="3" fillId="2" borderId="0" xfId="12" applyFill="1" applyAlignment="1">
      <alignment vertical="center" shrinkToFit="1"/>
    </xf>
    <xf numFmtId="0" fontId="3" fillId="2" borderId="5" xfId="12" applyFill="1" applyBorder="1" applyAlignment="1">
      <alignment vertical="center" shrinkToFit="1"/>
    </xf>
    <xf numFmtId="0" fontId="4" fillId="2" borderId="10" xfId="14" applyFont="1" applyFill="1" applyBorder="1" applyAlignment="1">
      <alignment horizontal="center" vertical="center"/>
    </xf>
    <xf numFmtId="0" fontId="4" fillId="2" borderId="9" xfId="14" applyFont="1" applyFill="1" applyBorder="1" applyAlignment="1">
      <alignment horizontal="center" vertical="center"/>
    </xf>
    <xf numFmtId="0" fontId="4" fillId="2" borderId="53" xfId="14" applyFont="1" applyFill="1" applyBorder="1" applyAlignment="1">
      <alignment horizontal="center" vertical="center"/>
    </xf>
    <xf numFmtId="0" fontId="4" fillId="2" borderId="6" xfId="12" applyFont="1" applyFill="1" applyBorder="1">
      <alignment vertical="center"/>
    </xf>
    <xf numFmtId="0" fontId="4" fillId="2" borderId="4" xfId="12" applyFont="1" applyFill="1" applyBorder="1" applyAlignment="1">
      <alignment vertical="center" shrinkToFit="1"/>
    </xf>
    <xf numFmtId="0" fontId="4" fillId="2" borderId="0" xfId="12" applyFont="1" applyFill="1" applyAlignment="1">
      <alignment vertical="center" shrinkToFit="1"/>
    </xf>
    <xf numFmtId="0" fontId="4" fillId="2" borderId="5" xfId="12" applyFont="1" applyFill="1" applyBorder="1" applyAlignment="1">
      <alignment vertical="center" shrinkToFit="1"/>
    </xf>
    <xf numFmtId="0" fontId="4" fillId="2" borderId="9" xfId="12" applyFont="1" applyFill="1" applyBorder="1" applyAlignment="1">
      <alignment horizontal="center" vertical="center" wrapText="1"/>
    </xf>
    <xf numFmtId="181" fontId="4" fillId="2" borderId="10" xfId="14" applyNumberFormat="1" applyFont="1" applyFill="1" applyBorder="1" applyAlignment="1">
      <alignment horizontal="right" vertical="center" shrinkToFit="1"/>
    </xf>
    <xf numFmtId="181" fontId="4" fillId="2" borderId="9" xfId="14" applyNumberFormat="1" applyFont="1" applyFill="1" applyBorder="1" applyAlignment="1">
      <alignment horizontal="right" vertical="center" shrinkToFit="1"/>
    </xf>
    <xf numFmtId="181" fontId="4" fillId="2" borderId="141" xfId="14" applyNumberFormat="1" applyFont="1" applyFill="1" applyBorder="1" applyAlignment="1">
      <alignment horizontal="right" vertical="center" shrinkToFit="1"/>
    </xf>
    <xf numFmtId="181" fontId="4" fillId="2" borderId="142" xfId="14" applyNumberFormat="1" applyFont="1" applyFill="1" applyBorder="1" applyAlignment="1">
      <alignment horizontal="right" vertical="center" shrinkToFit="1"/>
    </xf>
    <xf numFmtId="181" fontId="4" fillId="2" borderId="143" xfId="14" applyNumberFormat="1" applyFont="1" applyFill="1" applyBorder="1" applyAlignment="1">
      <alignment horizontal="right" vertical="center" shrinkToFit="1"/>
    </xf>
    <xf numFmtId="181" fontId="4" fillId="2" borderId="144" xfId="14" applyNumberFormat="1" applyFont="1" applyFill="1" applyBorder="1" applyAlignment="1">
      <alignment horizontal="right" vertical="center" shrinkToFit="1"/>
    </xf>
    <xf numFmtId="181" fontId="4" fillId="2" borderId="145" xfId="14" applyNumberFormat="1" applyFont="1" applyFill="1" applyBorder="1" applyAlignment="1">
      <alignment horizontal="right" vertical="center" shrinkToFit="1"/>
    </xf>
    <xf numFmtId="181" fontId="4" fillId="2" borderId="75" xfId="14" applyNumberFormat="1" applyFont="1" applyFill="1" applyBorder="1" applyAlignment="1">
      <alignment horizontal="right" vertical="center" shrinkToFit="1"/>
    </xf>
    <xf numFmtId="181" fontId="4" fillId="2" borderId="7" xfId="14" applyNumberFormat="1" applyFont="1" applyFill="1" applyBorder="1" applyAlignment="1">
      <alignment horizontal="right" vertical="center" shrinkToFit="1"/>
    </xf>
    <xf numFmtId="181" fontId="4" fillId="2" borderId="73" xfId="14" applyNumberFormat="1" applyFont="1" applyFill="1" applyBorder="1" applyAlignment="1">
      <alignment horizontal="right" vertical="center" shrinkToFit="1"/>
    </xf>
    <xf numFmtId="179" fontId="4" fillId="2" borderId="75" xfId="14" applyNumberFormat="1" applyFont="1" applyFill="1" applyBorder="1" applyAlignment="1">
      <alignment horizontal="right" vertical="center" shrinkToFit="1"/>
    </xf>
    <xf numFmtId="179" fontId="4" fillId="2" borderId="7" xfId="14" applyNumberFormat="1" applyFont="1" applyFill="1" applyBorder="1" applyAlignment="1">
      <alignment horizontal="right" vertical="center" shrinkToFit="1"/>
    </xf>
    <xf numFmtId="179" fontId="4" fillId="2" borderId="30" xfId="14" applyNumberFormat="1" applyFont="1" applyFill="1" applyBorder="1" applyAlignment="1">
      <alignment horizontal="right" vertical="center" shrinkToFit="1"/>
    </xf>
    <xf numFmtId="0" fontId="4" fillId="2" borderId="38" xfId="12" applyFont="1" applyFill="1" applyBorder="1" applyAlignment="1">
      <alignment horizontal="center" vertical="top" wrapText="1"/>
    </xf>
    <xf numFmtId="0" fontId="4" fillId="2" borderId="2" xfId="12" applyFont="1" applyFill="1" applyBorder="1" applyAlignment="1">
      <alignment horizontal="center" vertical="top" wrapText="1"/>
    </xf>
    <xf numFmtId="0" fontId="4" fillId="2" borderId="3" xfId="12" applyFont="1" applyFill="1" applyBorder="1" applyAlignment="1">
      <alignment horizontal="center" vertical="top" wrapText="1"/>
    </xf>
    <xf numFmtId="0" fontId="4" fillId="2" borderId="27" xfId="12" applyFont="1" applyFill="1" applyBorder="1" applyAlignment="1">
      <alignment horizontal="center" vertical="top" wrapText="1"/>
    </xf>
    <xf numFmtId="0" fontId="4" fillId="2" borderId="0" xfId="12" applyFont="1" applyFill="1" applyAlignment="1">
      <alignment horizontal="center" vertical="top" wrapText="1"/>
    </xf>
    <xf numFmtId="0" fontId="4" fillId="2" borderId="5" xfId="12" applyFont="1" applyFill="1" applyBorder="1" applyAlignment="1">
      <alignment horizontal="center" vertical="top" wrapText="1"/>
    </xf>
    <xf numFmtId="0" fontId="4" fillId="2" borderId="29" xfId="12" applyFont="1" applyFill="1" applyBorder="1" applyAlignment="1">
      <alignment horizontal="center" vertical="top" wrapText="1"/>
    </xf>
    <xf numFmtId="0" fontId="4" fillId="2" borderId="7" xfId="12" applyFont="1" applyFill="1" applyBorder="1" applyAlignment="1">
      <alignment horizontal="center" vertical="top" wrapText="1"/>
    </xf>
    <xf numFmtId="181" fontId="4" fillId="2" borderId="146" xfId="14" applyNumberFormat="1" applyFont="1" applyFill="1" applyBorder="1" applyAlignment="1">
      <alignment horizontal="right" vertical="center" shrinkToFit="1"/>
    </xf>
    <xf numFmtId="181" fontId="4" fillId="2" borderId="74" xfId="14" applyNumberFormat="1" applyFont="1" applyFill="1" applyBorder="1" applyAlignment="1">
      <alignment horizontal="right" vertical="center" shrinkToFit="1"/>
    </xf>
    <xf numFmtId="179" fontId="4" fillId="2" borderId="143" xfId="14" applyNumberFormat="1" applyFont="1" applyFill="1" applyBorder="1" applyAlignment="1">
      <alignment horizontal="right" vertical="center" shrinkToFit="1"/>
    </xf>
    <xf numFmtId="179" fontId="4" fillId="2" borderId="144" xfId="14" applyNumberFormat="1" applyFont="1" applyFill="1" applyBorder="1" applyAlignment="1">
      <alignment horizontal="right" vertical="center" shrinkToFit="1"/>
    </xf>
    <xf numFmtId="179" fontId="4" fillId="2" borderId="147" xfId="14" applyNumberFormat="1" applyFont="1" applyFill="1" applyBorder="1" applyAlignment="1">
      <alignment horizontal="right" vertical="center" shrinkToFit="1"/>
    </xf>
    <xf numFmtId="181" fontId="4" fillId="2" borderId="6" xfId="14" applyNumberFormat="1" applyFont="1" applyFill="1" applyBorder="1" applyAlignment="1">
      <alignment horizontal="right" vertical="center" shrinkToFit="1"/>
    </xf>
    <xf numFmtId="0" fontId="25" fillId="2" borderId="11" xfId="12" applyFont="1" applyFill="1" applyBorder="1" applyAlignment="1">
      <alignment horizontal="center" vertical="center"/>
    </xf>
    <xf numFmtId="0" fontId="4" fillId="2" borderId="1" xfId="12" applyFont="1" applyFill="1" applyBorder="1" applyAlignment="1">
      <alignment horizontal="center" vertical="center" wrapText="1"/>
    </xf>
    <xf numFmtId="0" fontId="4" fillId="2" borderId="2" xfId="12" applyFont="1" applyFill="1" applyBorder="1" applyAlignment="1">
      <alignment horizontal="center" vertical="center" wrapText="1"/>
    </xf>
    <xf numFmtId="0" fontId="4" fillId="2" borderId="3" xfId="12" applyFont="1" applyFill="1" applyBorder="1" applyAlignment="1">
      <alignment horizontal="center" vertical="center" wrapText="1"/>
    </xf>
    <xf numFmtId="0" fontId="4" fillId="2" borderId="4" xfId="12" applyFont="1" applyFill="1" applyBorder="1" applyAlignment="1">
      <alignment horizontal="center" vertical="center" wrapText="1"/>
    </xf>
    <xf numFmtId="0" fontId="4" fillId="2" borderId="0" xfId="12" applyFont="1" applyFill="1" applyAlignment="1">
      <alignment horizontal="center" vertical="center" wrapText="1"/>
    </xf>
    <xf numFmtId="0" fontId="4" fillId="2" borderId="5" xfId="12" applyFont="1" applyFill="1" applyBorder="1" applyAlignment="1">
      <alignment horizontal="center" vertical="center" wrapText="1"/>
    </xf>
    <xf numFmtId="0" fontId="4" fillId="2" borderId="7" xfId="12" applyFont="1" applyFill="1" applyBorder="1" applyAlignment="1">
      <alignment horizontal="center" vertical="center" wrapText="1"/>
    </xf>
    <xf numFmtId="0" fontId="4" fillId="2" borderId="8" xfId="12" applyFont="1" applyFill="1" applyBorder="1" applyAlignment="1">
      <alignment horizontal="center" vertical="center" wrapText="1"/>
    </xf>
    <xf numFmtId="0" fontId="4" fillId="2" borderId="1" xfId="14" applyFont="1" applyFill="1" applyBorder="1" applyAlignment="1">
      <alignment horizontal="left" vertical="center" shrinkToFit="1"/>
    </xf>
    <xf numFmtId="0" fontId="4" fillId="2" borderId="2" xfId="14" applyFont="1" applyFill="1" applyBorder="1" applyAlignment="1">
      <alignment horizontal="left" vertical="center" shrinkToFit="1"/>
    </xf>
    <xf numFmtId="0" fontId="4" fillId="2" borderId="3" xfId="14" applyFont="1" applyFill="1" applyBorder="1" applyAlignment="1">
      <alignment horizontal="left" vertical="center" shrinkToFit="1"/>
    </xf>
    <xf numFmtId="179" fontId="4" fillId="2" borderId="148" xfId="14" applyNumberFormat="1" applyFont="1" applyFill="1" applyBorder="1" applyAlignment="1">
      <alignment horizontal="right" vertical="center" shrinkToFit="1"/>
    </xf>
    <xf numFmtId="179" fontId="4" fillId="2" borderId="32" xfId="14" applyNumberFormat="1" applyFont="1" applyFill="1" applyBorder="1" applyAlignment="1">
      <alignment horizontal="right" vertical="center" shrinkToFit="1"/>
    </xf>
    <xf numFmtId="0" fontId="4" fillId="2" borderId="4" xfId="14" applyFont="1" applyFill="1" applyBorder="1" applyAlignment="1">
      <alignment horizontal="left" vertical="center" shrinkToFit="1"/>
    </xf>
    <xf numFmtId="0" fontId="4" fillId="2" borderId="0" xfId="14" applyFont="1" applyFill="1" applyAlignment="1">
      <alignment horizontal="left" vertical="center" shrinkToFit="1"/>
    </xf>
    <xf numFmtId="0" fontId="4" fillId="2" borderId="5" xfId="14" applyFont="1" applyFill="1" applyBorder="1" applyAlignment="1">
      <alignment horizontal="left" vertical="center" shrinkToFit="1"/>
    </xf>
    <xf numFmtId="0" fontId="4" fillId="2" borderId="38" xfId="12" applyFont="1" applyFill="1" applyBorder="1" applyAlignment="1">
      <alignment horizontal="center" vertical="center" wrapText="1"/>
    </xf>
    <xf numFmtId="0" fontId="4" fillId="2" borderId="27" xfId="12" applyFont="1" applyFill="1" applyBorder="1" applyAlignment="1">
      <alignment horizontal="center" vertical="center" wrapText="1"/>
    </xf>
    <xf numFmtId="0" fontId="4" fillId="2" borderId="45" xfId="12" applyFont="1" applyFill="1" applyBorder="1" applyAlignment="1">
      <alignment horizontal="center" vertical="center" wrapText="1"/>
    </xf>
    <xf numFmtId="0" fontId="4" fillId="2" borderId="46" xfId="12" applyFont="1" applyFill="1" applyBorder="1" applyAlignment="1">
      <alignment horizontal="center" vertical="center" wrapText="1"/>
    </xf>
    <xf numFmtId="0" fontId="4" fillId="2" borderId="41" xfId="12" applyFont="1" applyFill="1" applyBorder="1" applyAlignment="1">
      <alignment horizontal="center" vertical="center" wrapText="1"/>
    </xf>
    <xf numFmtId="179" fontId="4" fillId="2" borderId="114" xfId="14" applyNumberFormat="1" applyFont="1" applyFill="1" applyBorder="1" applyAlignment="1">
      <alignment horizontal="right" vertical="center" shrinkToFit="1"/>
    </xf>
    <xf numFmtId="179" fontId="4" fillId="2" borderId="151" xfId="14" applyNumberFormat="1" applyFont="1" applyFill="1" applyBorder="1" applyAlignment="1">
      <alignment horizontal="right" vertical="center" shrinkToFit="1"/>
    </xf>
    <xf numFmtId="179" fontId="4" fillId="2" borderId="152" xfId="14" applyNumberFormat="1" applyFont="1" applyFill="1" applyBorder="1" applyAlignment="1">
      <alignment horizontal="right" vertical="center" shrinkToFit="1"/>
    </xf>
    <xf numFmtId="179" fontId="4" fillId="2" borderId="153" xfId="14" applyNumberFormat="1" applyFont="1" applyFill="1" applyBorder="1" applyAlignment="1">
      <alignment horizontal="right" vertical="center" shrinkToFit="1"/>
    </xf>
    <xf numFmtId="0" fontId="4" fillId="2" borderId="62" xfId="12" applyFont="1" applyFill="1" applyBorder="1" applyAlignment="1">
      <alignment horizontal="left" vertical="center" wrapText="1"/>
    </xf>
    <xf numFmtId="0" fontId="4" fillId="2" borderId="55" xfId="12" applyFont="1" applyFill="1" applyBorder="1" applyAlignment="1">
      <alignment horizontal="left" vertical="center"/>
    </xf>
    <xf numFmtId="0" fontId="4" fillId="2" borderId="56" xfId="12" applyFont="1" applyFill="1" applyBorder="1" applyAlignment="1">
      <alignment horizontal="left" vertical="center"/>
    </xf>
    <xf numFmtId="179" fontId="4" fillId="2" borderId="113" xfId="14" applyNumberFormat="1" applyFont="1" applyFill="1" applyBorder="1" applyAlignment="1">
      <alignment horizontal="right" vertical="center" shrinkToFit="1"/>
    </xf>
    <xf numFmtId="181" fontId="4" fillId="2" borderId="149" xfId="14" applyNumberFormat="1" applyFont="1" applyFill="1" applyBorder="1" applyAlignment="1">
      <alignment horizontal="right" vertical="center" shrinkToFit="1"/>
    </xf>
    <xf numFmtId="181" fontId="4" fillId="2" borderId="150" xfId="14" applyNumberFormat="1" applyFont="1" applyFill="1" applyBorder="1" applyAlignment="1">
      <alignment horizontal="right" vertical="center" shrinkToFit="1"/>
    </xf>
    <xf numFmtId="0" fontId="4" fillId="2" borderId="65" xfId="12" applyFont="1" applyFill="1" applyBorder="1" applyAlignment="1">
      <alignment horizontal="center" vertical="center"/>
    </xf>
    <xf numFmtId="0" fontId="4" fillId="2" borderId="50" xfId="12" applyFont="1" applyFill="1" applyBorder="1" applyAlignment="1">
      <alignment horizontal="center" vertical="center"/>
    </xf>
    <xf numFmtId="0" fontId="4" fillId="2" borderId="51" xfId="12" applyFont="1" applyFill="1" applyBorder="1" applyAlignment="1">
      <alignment horizontal="center" vertical="center"/>
    </xf>
    <xf numFmtId="0" fontId="4" fillId="2" borderId="49" xfId="12" applyFont="1" applyFill="1" applyBorder="1" applyAlignment="1">
      <alignment horizontal="center" vertical="center"/>
    </xf>
    <xf numFmtId="0" fontId="4" fillId="2" borderId="43" xfId="12" applyFont="1" applyFill="1" applyBorder="1">
      <alignment vertical="center"/>
    </xf>
    <xf numFmtId="0" fontId="4" fillId="2" borderId="41" xfId="12" applyFont="1" applyFill="1" applyBorder="1">
      <alignment vertical="center"/>
    </xf>
    <xf numFmtId="181" fontId="4" fillId="2" borderId="157" xfId="14" applyNumberFormat="1" applyFont="1" applyFill="1" applyBorder="1" applyAlignment="1">
      <alignment horizontal="right" vertical="center" shrinkToFit="1"/>
    </xf>
    <xf numFmtId="181" fontId="4" fillId="2" borderId="158" xfId="14" applyNumberFormat="1" applyFont="1" applyFill="1" applyBorder="1" applyAlignment="1">
      <alignment horizontal="right" vertical="center" shrinkToFit="1"/>
    </xf>
    <xf numFmtId="179" fontId="4" fillId="2" borderId="158" xfId="14" applyNumberFormat="1" applyFont="1" applyFill="1" applyBorder="1" applyAlignment="1">
      <alignment horizontal="right" vertical="center" shrinkToFit="1"/>
    </xf>
    <xf numFmtId="179" fontId="4" fillId="2" borderId="159" xfId="14" applyNumberFormat="1" applyFont="1" applyFill="1" applyBorder="1" applyAlignment="1">
      <alignment horizontal="right" vertical="center" shrinkToFit="1"/>
    </xf>
    <xf numFmtId="0" fontId="4" fillId="2" borderId="38" xfId="12" applyFont="1" applyFill="1" applyBorder="1" applyAlignment="1">
      <alignment horizontal="left" vertical="center"/>
    </xf>
    <xf numFmtId="0" fontId="4" fillId="2" borderId="2" xfId="12" applyFont="1" applyFill="1" applyBorder="1" applyAlignment="1">
      <alignment horizontal="left" vertical="center"/>
    </xf>
    <xf numFmtId="0" fontId="4" fillId="2" borderId="2" xfId="12" applyFont="1" applyFill="1" applyBorder="1" applyAlignment="1">
      <alignment horizontal="right" vertical="center"/>
    </xf>
    <xf numFmtId="0" fontId="4" fillId="2" borderId="3" xfId="12" applyFont="1" applyFill="1" applyBorder="1" applyAlignment="1">
      <alignment horizontal="right" vertical="center"/>
    </xf>
    <xf numFmtId="181" fontId="4" fillId="2" borderId="1" xfId="13" applyNumberFormat="1" applyFont="1" applyFill="1" applyBorder="1" applyAlignment="1">
      <alignment horizontal="right" vertical="center" shrinkToFit="1"/>
    </xf>
    <xf numFmtId="181" fontId="4" fillId="2" borderId="2" xfId="13" applyNumberFormat="1" applyFont="1" applyFill="1" applyBorder="1" applyAlignment="1">
      <alignment horizontal="right" vertical="center" shrinkToFit="1"/>
    </xf>
    <xf numFmtId="181" fontId="4" fillId="2" borderId="66" xfId="13" applyNumberFormat="1" applyFont="1" applyFill="1" applyBorder="1" applyAlignment="1">
      <alignment horizontal="right" vertical="center" shrinkToFit="1"/>
    </xf>
    <xf numFmtId="181" fontId="4" fillId="2" borderId="68" xfId="13" applyNumberFormat="1" applyFont="1" applyFill="1" applyBorder="1" applyAlignment="1">
      <alignment horizontal="right" vertical="center" shrinkToFit="1"/>
    </xf>
    <xf numFmtId="179" fontId="4" fillId="2" borderId="154" xfId="14" applyNumberFormat="1" applyFont="1" applyFill="1" applyBorder="1" applyAlignment="1">
      <alignment horizontal="right" vertical="center" shrinkToFit="1"/>
    </xf>
    <xf numFmtId="179" fontId="4" fillId="2" borderId="155" xfId="14" applyNumberFormat="1" applyFont="1" applyFill="1" applyBorder="1" applyAlignment="1">
      <alignment horizontal="right" vertical="center" shrinkToFit="1"/>
    </xf>
    <xf numFmtId="179" fontId="4" fillId="2" borderId="156" xfId="14" applyNumberFormat="1" applyFont="1" applyFill="1" applyBorder="1" applyAlignment="1">
      <alignment horizontal="right" vertical="center" shrinkToFit="1"/>
    </xf>
    <xf numFmtId="188" fontId="4" fillId="2" borderId="1" xfId="14" applyNumberFormat="1" applyFont="1" applyFill="1" applyBorder="1" applyAlignment="1">
      <alignment horizontal="right" vertical="center" shrinkToFit="1"/>
    </xf>
    <xf numFmtId="188" fontId="4" fillId="2" borderId="2" xfId="14" applyNumberFormat="1" applyFont="1" applyFill="1" applyBorder="1" applyAlignment="1">
      <alignment horizontal="right" vertical="center" shrinkToFit="1"/>
    </xf>
    <xf numFmtId="188" fontId="4" fillId="2" borderId="3" xfId="14" applyNumberFormat="1" applyFont="1" applyFill="1" applyBorder="1" applyAlignment="1">
      <alignment horizontal="right" vertical="center" shrinkToFit="1"/>
    </xf>
    <xf numFmtId="0" fontId="4" fillId="2" borderId="52" xfId="12" applyFont="1" applyFill="1" applyBorder="1" applyAlignment="1">
      <alignment horizontal="center" vertical="center"/>
    </xf>
    <xf numFmtId="0" fontId="4" fillId="2" borderId="38" xfId="12" applyFont="1" applyFill="1" applyBorder="1" applyAlignment="1">
      <alignment horizontal="center" vertical="center" textRotation="255" wrapText="1"/>
    </xf>
    <xf numFmtId="0" fontId="4" fillId="2" borderId="27" xfId="12" applyFont="1" applyFill="1" applyBorder="1" applyAlignment="1">
      <alignment horizontal="center" vertical="center" textRotation="255" wrapText="1"/>
    </xf>
    <xf numFmtId="0" fontId="4" fillId="2" borderId="29" xfId="12" applyFont="1" applyFill="1" applyBorder="1" applyAlignment="1">
      <alignment horizontal="center" vertical="center" textRotation="255" wrapText="1"/>
    </xf>
    <xf numFmtId="0" fontId="4" fillId="2" borderId="27" xfId="12" applyFont="1" applyFill="1" applyBorder="1">
      <alignment vertical="center"/>
    </xf>
    <xf numFmtId="188" fontId="4" fillId="2" borderId="4" xfId="14" applyNumberFormat="1" applyFont="1" applyFill="1" applyBorder="1" applyAlignment="1">
      <alignment horizontal="right" vertical="center" shrinkToFit="1"/>
    </xf>
    <xf numFmtId="188" fontId="4" fillId="2" borderId="0" xfId="14" applyNumberFormat="1" applyFont="1" applyFill="1" applyAlignment="1">
      <alignment horizontal="right" vertical="center" shrinkToFit="1"/>
    </xf>
    <xf numFmtId="188" fontId="4" fillId="2" borderId="5" xfId="14" applyNumberFormat="1" applyFont="1" applyFill="1" applyBorder="1" applyAlignment="1">
      <alignment horizontal="right" vertical="center" shrinkToFit="1"/>
    </xf>
    <xf numFmtId="188" fontId="4" fillId="2" borderId="28" xfId="14" applyNumberFormat="1" applyFont="1" applyFill="1" applyBorder="1" applyAlignment="1">
      <alignment horizontal="right" vertical="center" shrinkToFit="1"/>
    </xf>
    <xf numFmtId="0" fontId="4" fillId="2" borderId="0" xfId="12" applyFont="1" applyFill="1" applyAlignment="1">
      <alignment horizontal="right" vertical="center" wrapText="1"/>
    </xf>
    <xf numFmtId="0" fontId="4" fillId="2" borderId="0" xfId="12" applyFont="1" applyFill="1" applyAlignment="1">
      <alignment horizontal="right" vertical="center"/>
    </xf>
    <xf numFmtId="0" fontId="4" fillId="2" borderId="5" xfId="12" applyFont="1" applyFill="1" applyBorder="1" applyAlignment="1">
      <alignment horizontal="right" vertical="center"/>
    </xf>
    <xf numFmtId="179" fontId="4" fillId="2" borderId="160" xfId="14" applyNumberFormat="1" applyFont="1" applyFill="1" applyBorder="1" applyAlignment="1">
      <alignment horizontal="right" vertical="center" shrinkToFit="1"/>
    </xf>
    <xf numFmtId="179" fontId="4" fillId="2" borderId="161" xfId="14" applyNumberFormat="1" applyFont="1" applyFill="1" applyBorder="1" applyAlignment="1">
      <alignment horizontal="right" vertical="center" shrinkToFit="1"/>
    </xf>
    <xf numFmtId="179" fontId="4" fillId="2" borderId="162" xfId="14" applyNumberFormat="1" applyFont="1" applyFill="1" applyBorder="1" applyAlignment="1">
      <alignment horizontal="right" vertical="center" shrinkToFit="1"/>
    </xf>
    <xf numFmtId="188" fontId="4" fillId="2" borderId="39" xfId="14" applyNumberFormat="1" applyFont="1" applyFill="1" applyBorder="1" applyAlignment="1">
      <alignment horizontal="right" vertical="center" shrinkToFit="1"/>
    </xf>
    <xf numFmtId="0" fontId="4" fillId="2" borderId="46" xfId="12" applyFont="1" applyFill="1" applyBorder="1" applyAlignment="1">
      <alignment horizontal="center" vertical="center"/>
    </xf>
    <xf numFmtId="0" fontId="4" fillId="2" borderId="41" xfId="12" applyFont="1" applyFill="1" applyBorder="1" applyAlignment="1">
      <alignment horizontal="center" vertical="center"/>
    </xf>
    <xf numFmtId="179" fontId="4" fillId="2" borderId="115" xfId="14" applyNumberFormat="1" applyFont="1" applyFill="1" applyBorder="1" applyAlignment="1">
      <alignment horizontal="right" vertical="center" shrinkToFit="1"/>
    </xf>
    <xf numFmtId="179" fontId="4" fillId="2" borderId="55" xfId="14" applyNumberFormat="1" applyFont="1" applyFill="1" applyBorder="1" applyAlignment="1">
      <alignment horizontal="right" vertical="center" shrinkToFit="1"/>
    </xf>
    <xf numFmtId="179" fontId="4" fillId="2" borderId="169" xfId="14" applyNumberFormat="1" applyFont="1" applyFill="1" applyBorder="1" applyAlignment="1">
      <alignment horizontal="right" vertical="center" shrinkToFit="1"/>
    </xf>
    <xf numFmtId="179" fontId="4" fillId="2" borderId="170" xfId="14" applyNumberFormat="1" applyFont="1" applyFill="1" applyBorder="1" applyAlignment="1">
      <alignment horizontal="right" vertical="center" shrinkToFit="1"/>
    </xf>
    <xf numFmtId="0" fontId="4" fillId="2" borderId="45" xfId="12" applyFont="1" applyFill="1" applyBorder="1">
      <alignment vertical="center"/>
    </xf>
    <xf numFmtId="189" fontId="4" fillId="2" borderId="43" xfId="14" applyNumberFormat="1" applyFont="1" applyFill="1" applyBorder="1" applyAlignment="1">
      <alignment horizontal="right" vertical="center" shrinkToFit="1"/>
    </xf>
    <xf numFmtId="189" fontId="4" fillId="2" borderId="46" xfId="14" applyNumberFormat="1" applyFont="1" applyFill="1" applyBorder="1" applyAlignment="1">
      <alignment horizontal="right" vertical="center" shrinkToFit="1"/>
    </xf>
    <xf numFmtId="189" fontId="4" fillId="2" borderId="41" xfId="14" applyNumberFormat="1" applyFont="1" applyFill="1" applyBorder="1" applyAlignment="1">
      <alignment horizontal="right" vertical="center" shrinkToFit="1"/>
    </xf>
    <xf numFmtId="189" fontId="4" fillId="2" borderId="166" xfId="14" applyNumberFormat="1" applyFont="1" applyFill="1" applyBorder="1" applyAlignment="1">
      <alignment horizontal="right" vertical="center" shrinkToFit="1"/>
    </xf>
    <xf numFmtId="189" fontId="4" fillId="2" borderId="167" xfId="14" applyNumberFormat="1" applyFont="1" applyFill="1" applyBorder="1" applyAlignment="1">
      <alignment horizontal="right" vertical="center" shrinkToFit="1"/>
    </xf>
    <xf numFmtId="189" fontId="4" fillId="2" borderId="168" xfId="14" applyNumberFormat="1" applyFont="1" applyFill="1" applyBorder="1" applyAlignment="1">
      <alignment horizontal="right" vertical="center" shrinkToFit="1"/>
    </xf>
    <xf numFmtId="0" fontId="4" fillId="2" borderId="38" xfId="12" applyFont="1" applyFill="1" applyBorder="1" applyAlignment="1">
      <alignment horizontal="left" vertical="center" wrapText="1"/>
    </xf>
    <xf numFmtId="0" fontId="4" fillId="2" borderId="2" xfId="12" applyFont="1" applyFill="1" applyBorder="1" applyAlignment="1">
      <alignment horizontal="left" vertical="center" wrapText="1"/>
    </xf>
    <xf numFmtId="0" fontId="4" fillId="2" borderId="45" xfId="12" applyFont="1" applyFill="1" applyBorder="1" applyAlignment="1">
      <alignment horizontal="left" vertical="center" wrapText="1"/>
    </xf>
    <xf numFmtId="0" fontId="4" fillId="2" borderId="46" xfId="12" applyFont="1" applyFill="1" applyBorder="1" applyAlignment="1">
      <alignment horizontal="left" vertical="center" wrapText="1"/>
    </xf>
    <xf numFmtId="0" fontId="4" fillId="2" borderId="2" xfId="12" applyFont="1" applyFill="1" applyBorder="1" applyAlignment="1">
      <alignment horizontal="center" vertical="center"/>
    </xf>
    <xf numFmtId="0" fontId="4" fillId="2" borderId="3" xfId="12" applyFont="1" applyFill="1" applyBorder="1" applyAlignment="1">
      <alignment horizontal="center" vertical="center"/>
    </xf>
    <xf numFmtId="179" fontId="4" fillId="2" borderId="10" xfId="14" applyNumberFormat="1" applyFont="1" applyFill="1" applyBorder="1" applyAlignment="1">
      <alignment horizontal="right" vertical="center" shrinkToFit="1"/>
    </xf>
    <xf numFmtId="179" fontId="4" fillId="2" borderId="9" xfId="14" applyNumberFormat="1" applyFont="1" applyFill="1" applyBorder="1" applyAlignment="1">
      <alignment horizontal="right" vertical="center" shrinkToFit="1"/>
    </xf>
    <xf numFmtId="179" fontId="4" fillId="2" borderId="141" xfId="14" applyNumberFormat="1" applyFont="1" applyFill="1" applyBorder="1" applyAlignment="1">
      <alignment horizontal="right" vertical="center" shrinkToFit="1"/>
    </xf>
    <xf numFmtId="179" fontId="4" fillId="2" borderId="142" xfId="14" applyNumberFormat="1" applyFont="1" applyFill="1" applyBorder="1" applyAlignment="1">
      <alignment horizontal="right" vertical="center" shrinkToFit="1"/>
    </xf>
    <xf numFmtId="179" fontId="4" fillId="2" borderId="145" xfId="14" applyNumberFormat="1" applyFont="1" applyFill="1" applyBorder="1" applyAlignment="1">
      <alignment horizontal="right" vertical="center" shrinkToFit="1"/>
    </xf>
    <xf numFmtId="189" fontId="4" fillId="2" borderId="4" xfId="14" applyNumberFormat="1" applyFont="1" applyFill="1" applyBorder="1" applyAlignment="1">
      <alignment horizontal="right" vertical="center" shrinkToFit="1"/>
    </xf>
    <xf numFmtId="189" fontId="4" fillId="2" borderId="0" xfId="14" applyNumberFormat="1" applyFont="1" applyFill="1" applyAlignment="1">
      <alignment horizontal="right" vertical="center" shrinkToFit="1"/>
    </xf>
    <xf numFmtId="189" fontId="4" fillId="2" borderId="5" xfId="14" applyNumberFormat="1" applyFont="1" applyFill="1" applyBorder="1" applyAlignment="1">
      <alignment horizontal="right" vertical="center" shrinkToFit="1"/>
    </xf>
    <xf numFmtId="189" fontId="4" fillId="2" borderId="28" xfId="14" applyNumberFormat="1" applyFont="1" applyFill="1" applyBorder="1" applyAlignment="1">
      <alignment horizontal="right" vertical="center" shrinkToFit="1"/>
    </xf>
    <xf numFmtId="0" fontId="25" fillId="2" borderId="29" xfId="12" applyFont="1" applyFill="1" applyBorder="1" applyAlignment="1">
      <alignment horizontal="left" vertical="center"/>
    </xf>
    <xf numFmtId="0" fontId="4" fillId="2" borderId="7" xfId="12" applyFont="1" applyFill="1" applyBorder="1" applyAlignment="1">
      <alignment horizontal="left" vertical="center"/>
    </xf>
    <xf numFmtId="0" fontId="4" fillId="2" borderId="7" xfId="12" applyFont="1" applyFill="1" applyBorder="1" applyAlignment="1">
      <alignment horizontal="right" vertical="center" wrapText="1"/>
    </xf>
    <xf numFmtId="0" fontId="4" fillId="2" borderId="7" xfId="12" applyFont="1" applyFill="1" applyBorder="1" applyAlignment="1">
      <alignment horizontal="right" vertical="center"/>
    </xf>
    <xf numFmtId="0" fontId="4" fillId="2" borderId="8" xfId="12" applyFont="1" applyFill="1" applyBorder="1" applyAlignment="1">
      <alignment horizontal="right" vertical="center"/>
    </xf>
    <xf numFmtId="179" fontId="4" fillId="2" borderId="163" xfId="14" applyNumberFormat="1" applyFont="1" applyFill="1" applyBorder="1" applyAlignment="1">
      <alignment horizontal="right" vertical="center" shrinkToFit="1"/>
    </xf>
    <xf numFmtId="179" fontId="4" fillId="2" borderId="164" xfId="14" applyNumberFormat="1" applyFont="1" applyFill="1" applyBorder="1" applyAlignment="1">
      <alignment horizontal="right" vertical="center" shrinkToFit="1"/>
    </xf>
    <xf numFmtId="179" fontId="4" fillId="2" borderId="165" xfId="14" applyNumberFormat="1" applyFont="1" applyFill="1" applyBorder="1" applyAlignment="1">
      <alignment horizontal="right" vertical="center" shrinkToFit="1"/>
    </xf>
    <xf numFmtId="177" fontId="21" fillId="0" borderId="2" xfId="2" applyNumberFormat="1" applyFont="1" applyFill="1" applyBorder="1">
      <alignment vertical="center"/>
    </xf>
    <xf numFmtId="0" fontId="3" fillId="2" borderId="12" xfId="2" applyFont="1" applyFill="1" applyBorder="1" applyAlignment="1">
      <alignment horizontal="center" vertical="center" wrapText="1"/>
    </xf>
    <xf numFmtId="0" fontId="3" fillId="2" borderId="12" xfId="2" applyFont="1" applyFill="1" applyBorder="1" applyAlignment="1">
      <alignment horizontal="center" vertical="center"/>
    </xf>
    <xf numFmtId="178" fontId="21" fillId="2" borderId="10" xfId="3" applyNumberFormat="1" applyFont="1" applyFill="1" applyBorder="1" applyAlignment="1">
      <alignment horizontal="left" vertical="center" wrapText="1"/>
    </xf>
    <xf numFmtId="178" fontId="21" fillId="2" borderId="9" xfId="3" applyNumberFormat="1" applyFont="1" applyFill="1" applyBorder="1" applyAlignment="1">
      <alignment horizontal="left" vertical="center" wrapText="1"/>
    </xf>
    <xf numFmtId="178" fontId="21" fillId="2" borderId="11" xfId="3" applyNumberFormat="1" applyFont="1" applyFill="1" applyBorder="1" applyAlignment="1">
      <alignment horizontal="left" vertical="center" wrapText="1"/>
    </xf>
    <xf numFmtId="0" fontId="21" fillId="2" borderId="10" xfId="3" applyFont="1" applyFill="1" applyBorder="1" applyAlignment="1">
      <alignment horizontal="left" vertical="center"/>
    </xf>
    <xf numFmtId="0" fontId="21" fillId="2" borderId="9" xfId="3" applyFont="1" applyFill="1" applyBorder="1" applyAlignment="1">
      <alignment horizontal="left" vertical="center"/>
    </xf>
    <xf numFmtId="0" fontId="21" fillId="2" borderId="11" xfId="3" applyFont="1" applyFill="1" applyBorder="1" applyAlignment="1">
      <alignment horizontal="left" vertical="center"/>
    </xf>
    <xf numFmtId="177" fontId="27" fillId="0" borderId="10" xfId="2" applyNumberFormat="1" applyFont="1" applyBorder="1">
      <alignment vertical="center"/>
    </xf>
    <xf numFmtId="177" fontId="27" fillId="0" borderId="9" xfId="2" applyNumberFormat="1" applyFont="1" applyBorder="1">
      <alignment vertical="center"/>
    </xf>
    <xf numFmtId="177" fontId="27" fillId="0" borderId="11" xfId="2" applyNumberFormat="1" applyFont="1" applyBorder="1">
      <alignment vertical="center"/>
    </xf>
    <xf numFmtId="177" fontId="27" fillId="0" borderId="36" xfId="4" applyNumberFormat="1" applyFont="1" applyBorder="1" applyAlignment="1">
      <alignment horizontal="center" vertical="center" wrapText="1"/>
    </xf>
    <xf numFmtId="177" fontId="27" fillId="0" borderId="32" xfId="4" applyNumberFormat="1" applyFont="1" applyBorder="1" applyAlignment="1">
      <alignment horizontal="center" vertical="center" wrapText="1"/>
    </xf>
    <xf numFmtId="177" fontId="27" fillId="0" borderId="10" xfId="4" applyNumberFormat="1" applyFont="1" applyBorder="1" applyAlignment="1">
      <alignment horizontal="center" vertical="center"/>
    </xf>
    <xf numFmtId="177" fontId="27" fillId="0" borderId="9" xfId="4" applyNumberFormat="1" applyFont="1" applyBorder="1" applyAlignment="1">
      <alignment horizontal="center" vertical="center"/>
    </xf>
    <xf numFmtId="177" fontId="27" fillId="0" borderId="11" xfId="4" applyNumberFormat="1" applyFont="1" applyBorder="1" applyAlignment="1">
      <alignment horizontal="center" vertical="center"/>
    </xf>
    <xf numFmtId="177" fontId="21" fillId="2" borderId="10" xfId="2" applyNumberFormat="1" applyFont="1" applyFill="1" applyBorder="1" applyAlignment="1">
      <alignment vertical="center" wrapText="1"/>
    </xf>
    <xf numFmtId="177" fontId="21" fillId="2" borderId="9" xfId="2" applyNumberFormat="1" applyFont="1" applyFill="1" applyBorder="1" applyAlignment="1">
      <alignment vertical="center" wrapText="1"/>
    </xf>
    <xf numFmtId="177" fontId="21" fillId="2" borderId="11" xfId="2" applyNumberFormat="1" applyFont="1" applyFill="1" applyBorder="1" applyAlignment="1">
      <alignment vertical="center" wrapText="1"/>
    </xf>
    <xf numFmtId="177" fontId="21" fillId="0" borderId="10" xfId="2" applyNumberFormat="1" applyFont="1" applyFill="1" applyBorder="1" applyAlignment="1">
      <alignment vertical="center" wrapText="1"/>
    </xf>
    <xf numFmtId="177" fontId="21" fillId="0" borderId="9" xfId="2" applyNumberFormat="1" applyFont="1" applyFill="1" applyBorder="1" applyAlignment="1">
      <alignment vertical="center" wrapText="1"/>
    </xf>
    <xf numFmtId="177" fontId="21" fillId="0" borderId="11" xfId="2" applyNumberFormat="1" applyFont="1" applyFill="1" applyBorder="1" applyAlignment="1">
      <alignment vertical="center" wrapText="1"/>
    </xf>
    <xf numFmtId="0" fontId="21" fillId="2" borderId="10" xfId="2" applyFont="1" applyFill="1" applyBorder="1" applyAlignment="1">
      <alignment vertical="center"/>
    </xf>
    <xf numFmtId="0" fontId="21" fillId="2" borderId="9" xfId="2" applyFont="1" applyFill="1" applyBorder="1" applyAlignment="1">
      <alignment vertical="center"/>
    </xf>
    <xf numFmtId="0" fontId="21" fillId="2" borderId="11" xfId="2" applyFont="1" applyFill="1" applyBorder="1" applyAlignment="1">
      <alignment vertical="center"/>
    </xf>
    <xf numFmtId="0" fontId="29" fillId="0" borderId="19" xfId="16" applyFont="1" applyFill="1" applyBorder="1" applyAlignment="1" applyProtection="1">
      <alignment horizontal="left" vertical="center" wrapText="1"/>
    </xf>
    <xf numFmtId="0" fontId="29" fillId="0" borderId="20" xfId="16" applyFont="1" applyFill="1" applyBorder="1" applyAlignment="1" applyProtection="1">
      <alignment horizontal="left" vertical="center" wrapText="1"/>
    </xf>
    <xf numFmtId="0" fontId="29" fillId="0" borderId="2" xfId="16" applyFont="1" applyFill="1" applyBorder="1" applyAlignment="1" applyProtection="1">
      <alignment horizontal="left" vertical="center"/>
    </xf>
    <xf numFmtId="0" fontId="29" fillId="0" borderId="39" xfId="16" applyFont="1" applyFill="1" applyBorder="1" applyAlignment="1" applyProtection="1">
      <alignment horizontal="left" vertical="center"/>
    </xf>
    <xf numFmtId="0" fontId="29" fillId="0" borderId="55" xfId="16" applyFont="1" applyFill="1" applyBorder="1" applyAlignment="1" applyProtection="1">
      <alignment horizontal="left" vertical="center"/>
    </xf>
    <xf numFmtId="0" fontId="29" fillId="0" borderId="57" xfId="16" applyFont="1" applyFill="1" applyBorder="1" applyAlignment="1" applyProtection="1">
      <alignment horizontal="left" vertical="center"/>
    </xf>
    <xf numFmtId="0" fontId="30" fillId="0" borderId="9" xfId="17" applyFont="1" applyFill="1" applyBorder="1" applyAlignment="1">
      <alignment horizontal="left" vertical="center" wrapText="1"/>
    </xf>
    <xf numFmtId="0" fontId="30" fillId="0" borderId="9" xfId="17" applyFont="1" applyBorder="1" applyAlignment="1">
      <alignment horizontal="left" vertical="center" wrapText="1"/>
    </xf>
    <xf numFmtId="0" fontId="30" fillId="0" borderId="53" xfId="17" applyFont="1" applyBorder="1" applyAlignment="1">
      <alignment horizontal="left" vertical="center" wrapText="1"/>
    </xf>
    <xf numFmtId="0" fontId="30" fillId="0" borderId="55" xfId="17" applyFont="1" applyFill="1" applyBorder="1" applyAlignment="1">
      <alignment horizontal="left" vertical="center" wrapText="1"/>
    </xf>
    <xf numFmtId="0" fontId="30" fillId="0" borderId="55" xfId="17" applyFont="1" applyBorder="1" applyAlignment="1">
      <alignment horizontal="left" vertical="center" wrapText="1"/>
    </xf>
    <xf numFmtId="0" fontId="30" fillId="0" borderId="57" xfId="17" applyFont="1" applyBorder="1" applyAlignment="1">
      <alignment horizontal="left" vertical="center" wrapText="1"/>
    </xf>
    <xf numFmtId="0" fontId="30" fillId="0" borderId="50" xfId="17" applyFont="1" applyFill="1" applyBorder="1" applyAlignment="1">
      <alignment horizontal="left" vertical="center" wrapText="1"/>
    </xf>
    <xf numFmtId="0" fontId="30" fillId="0" borderId="52" xfId="17" applyFont="1" applyFill="1" applyBorder="1" applyAlignment="1">
      <alignment horizontal="left" vertical="center" wrapText="1"/>
    </xf>
    <xf numFmtId="0" fontId="30" fillId="0" borderId="18" xfId="18" applyFont="1" applyFill="1" applyBorder="1" applyAlignment="1">
      <alignment vertical="center" wrapText="1"/>
    </xf>
    <xf numFmtId="0" fontId="30" fillId="0" borderId="14" xfId="18" applyFont="1" applyFill="1" applyBorder="1" applyAlignment="1">
      <alignment vertical="center" wrapText="1"/>
    </xf>
    <xf numFmtId="0" fontId="30" fillId="0" borderId="27" xfId="18" applyFont="1" applyFill="1" applyBorder="1" applyAlignment="1">
      <alignment vertical="center" wrapText="1"/>
    </xf>
    <xf numFmtId="0" fontId="30" fillId="0" borderId="5" xfId="18" applyFont="1" applyFill="1" applyBorder="1" applyAlignment="1">
      <alignment vertical="center" wrapText="1"/>
    </xf>
    <xf numFmtId="0" fontId="30" fillId="0" borderId="29" xfId="18" applyFont="1" applyFill="1" applyBorder="1" applyAlignment="1">
      <alignment vertical="center" wrapText="1"/>
    </xf>
    <xf numFmtId="0" fontId="30" fillId="0" borderId="8" xfId="18" applyFont="1" applyFill="1" applyBorder="1" applyAlignment="1">
      <alignment vertical="center" wrapText="1"/>
    </xf>
    <xf numFmtId="0" fontId="30" fillId="0" borderId="50" xfId="18" applyFont="1" applyFill="1" applyBorder="1" applyAlignment="1">
      <alignment vertical="center"/>
    </xf>
    <xf numFmtId="0" fontId="30" fillId="0" borderId="52" xfId="18" applyFont="1" applyFill="1" applyBorder="1" applyAlignment="1">
      <alignment vertical="center"/>
    </xf>
    <xf numFmtId="0" fontId="30" fillId="0" borderId="9" xfId="18" applyFont="1" applyFill="1" applyBorder="1" applyAlignment="1">
      <alignment vertical="center"/>
    </xf>
    <xf numFmtId="0" fontId="30" fillId="0" borderId="53" xfId="18" applyFont="1" applyFill="1" applyBorder="1" applyAlignment="1">
      <alignment vertical="center"/>
    </xf>
    <xf numFmtId="0" fontId="30" fillId="0" borderId="34" xfId="18" applyFont="1" applyFill="1" applyBorder="1" applyAlignment="1">
      <alignment vertical="center" wrapText="1"/>
    </xf>
    <xf numFmtId="0" fontId="30" fillId="0" borderId="11" xfId="18" applyFont="1" applyFill="1" applyBorder="1" applyAlignment="1">
      <alignment vertical="center" wrapText="1"/>
    </xf>
    <xf numFmtId="0" fontId="30" fillId="0" borderId="62" xfId="18" applyFont="1" applyFill="1" applyBorder="1" applyAlignment="1">
      <alignment vertical="center"/>
    </xf>
    <xf numFmtId="0" fontId="30" fillId="0" borderId="56" xfId="18" applyFont="1" applyFill="1" applyBorder="1" applyAlignment="1">
      <alignment vertical="center"/>
    </xf>
    <xf numFmtId="0" fontId="30" fillId="0" borderId="55" xfId="18" applyFont="1" applyFill="1" applyBorder="1" applyAlignment="1">
      <alignment vertical="center"/>
    </xf>
    <xf numFmtId="0" fontId="30" fillId="0" borderId="57" xfId="18" applyFont="1" applyFill="1" applyBorder="1" applyAlignment="1">
      <alignment vertical="center"/>
    </xf>
    <xf numFmtId="0" fontId="31" fillId="0" borderId="183" xfId="18" applyFont="1" applyBorder="1" applyAlignment="1">
      <alignment horizontal="center" vertical="center" wrapText="1"/>
    </xf>
    <xf numFmtId="0" fontId="31" fillId="0" borderId="184" xfId="18" applyFont="1" applyBorder="1" applyAlignment="1">
      <alignment horizontal="center" vertical="center" wrapText="1"/>
    </xf>
    <xf numFmtId="0" fontId="31" fillId="0" borderId="24" xfId="18" applyFont="1" applyBorder="1" applyAlignment="1">
      <alignment horizontal="center" vertical="center" wrapText="1"/>
    </xf>
    <xf numFmtId="0" fontId="31" fillId="0" borderId="25" xfId="18" applyFont="1" applyBorder="1" applyAlignment="1">
      <alignment horizontal="center" vertical="center" wrapText="1"/>
    </xf>
    <xf numFmtId="0" fontId="31" fillId="0" borderId="112" xfId="18" applyFont="1" applyBorder="1" applyAlignment="1">
      <alignment horizontal="center" vertical="center" wrapText="1"/>
    </xf>
    <xf numFmtId="0" fontId="31" fillId="0" borderId="182" xfId="18" applyFont="1" applyBorder="1" applyAlignment="1">
      <alignment horizontal="center" vertical="center" wrapText="1"/>
    </xf>
    <xf numFmtId="0" fontId="33" fillId="0" borderId="49" xfId="18" applyFont="1" applyBorder="1">
      <alignment vertical="center"/>
    </xf>
    <xf numFmtId="0" fontId="33" fillId="0" borderId="50" xfId="18" applyFont="1" applyBorder="1">
      <alignment vertical="center"/>
    </xf>
    <xf numFmtId="0" fontId="33" fillId="0" borderId="51" xfId="18" applyFont="1" applyBorder="1">
      <alignment vertical="center"/>
    </xf>
    <xf numFmtId="0" fontId="31" fillId="0" borderId="10" xfId="18" applyFont="1" applyBorder="1">
      <alignment vertical="center"/>
    </xf>
    <xf numFmtId="0" fontId="31" fillId="0" borderId="9" xfId="18" applyFont="1" applyBorder="1">
      <alignment vertical="center"/>
    </xf>
    <xf numFmtId="0" fontId="31" fillId="0" borderId="53" xfId="18" applyFont="1" applyBorder="1">
      <alignment vertical="center"/>
    </xf>
    <xf numFmtId="0" fontId="31" fillId="0" borderId="54" xfId="18" applyFont="1" applyBorder="1">
      <alignment vertical="center"/>
    </xf>
    <xf numFmtId="0" fontId="31" fillId="0" borderId="55" xfId="18" applyFont="1" applyBorder="1">
      <alignment vertical="center"/>
    </xf>
    <xf numFmtId="0" fontId="31" fillId="0" borderId="56" xfId="18" applyFont="1" applyBorder="1">
      <alignment vertical="center"/>
    </xf>
    <xf numFmtId="0" fontId="30" fillId="0" borderId="18" xfId="19" applyFont="1" applyFill="1" applyBorder="1" applyAlignment="1">
      <alignment vertical="center" wrapText="1"/>
    </xf>
    <xf numFmtId="0" fontId="30" fillId="0" borderId="14" xfId="19" applyFont="1" applyFill="1" applyBorder="1" applyAlignment="1">
      <alignment vertical="center" wrapText="1"/>
    </xf>
    <xf numFmtId="0" fontId="30" fillId="0" borderId="27" xfId="19" applyFont="1" applyFill="1" applyBorder="1" applyAlignment="1">
      <alignment vertical="center" wrapText="1"/>
    </xf>
    <xf numFmtId="0" fontId="30" fillId="0" borderId="5" xfId="19" applyFont="1" applyFill="1" applyBorder="1" applyAlignment="1">
      <alignment vertical="center" wrapText="1"/>
    </xf>
    <xf numFmtId="0" fontId="30" fillId="0" borderId="29" xfId="19" applyFont="1" applyFill="1" applyBorder="1" applyAlignment="1">
      <alignment vertical="center" wrapText="1"/>
    </xf>
    <xf numFmtId="0" fontId="30" fillId="0" borderId="8" xfId="19" applyFont="1" applyFill="1" applyBorder="1" applyAlignment="1">
      <alignment vertical="center" wrapText="1"/>
    </xf>
    <xf numFmtId="0" fontId="30" fillId="0" borderId="50" xfId="19" applyFont="1" applyFill="1" applyBorder="1" applyAlignment="1">
      <alignment horizontal="left" vertical="center"/>
    </xf>
    <xf numFmtId="0" fontId="30" fillId="0" borderId="52" xfId="19" applyFont="1" applyFill="1" applyBorder="1" applyAlignment="1">
      <alignment horizontal="left" vertical="center"/>
    </xf>
    <xf numFmtId="0" fontId="30" fillId="0" borderId="9" xfId="19" applyFont="1" applyFill="1" applyBorder="1" applyAlignment="1">
      <alignment horizontal="left" vertical="center"/>
    </xf>
    <xf numFmtId="0" fontId="30" fillId="0" borderId="53" xfId="19" applyFont="1" applyFill="1" applyBorder="1" applyAlignment="1">
      <alignment horizontal="left" vertical="center"/>
    </xf>
    <xf numFmtId="0" fontId="30" fillId="0" borderId="10" xfId="19" applyFont="1" applyFill="1" applyBorder="1" applyAlignment="1">
      <alignment horizontal="center" vertical="center" shrinkToFit="1"/>
    </xf>
    <xf numFmtId="0" fontId="30" fillId="0" borderId="9" xfId="19" applyFont="1" applyFill="1" applyBorder="1" applyAlignment="1">
      <alignment horizontal="center" vertical="center" shrinkToFit="1"/>
    </xf>
    <xf numFmtId="0" fontId="30" fillId="0" borderId="53" xfId="19" applyFont="1" applyFill="1" applyBorder="1" applyAlignment="1">
      <alignment horizontal="center" vertical="center" shrinkToFit="1"/>
    </xf>
    <xf numFmtId="0" fontId="30" fillId="0" borderId="38" xfId="19" applyFont="1" applyFill="1" applyBorder="1" applyAlignment="1">
      <alignment vertical="center" wrapText="1"/>
    </xf>
    <xf numFmtId="0" fontId="30" fillId="0" borderId="3" xfId="19" applyFont="1" applyFill="1" applyBorder="1" applyAlignment="1">
      <alignment vertical="center" wrapText="1"/>
    </xf>
    <xf numFmtId="0" fontId="30" fillId="0" borderId="62" xfId="19" applyFont="1" applyFill="1" applyBorder="1" applyAlignment="1">
      <alignment vertical="center"/>
    </xf>
    <xf numFmtId="0" fontId="30" fillId="0" borderId="56" xfId="19" applyFont="1" applyFill="1" applyBorder="1" applyAlignment="1">
      <alignment vertical="center"/>
    </xf>
    <xf numFmtId="0" fontId="30" fillId="0" borderId="55" xfId="19" applyFont="1" applyFill="1" applyBorder="1" applyAlignment="1">
      <alignment horizontal="left" vertical="center"/>
    </xf>
    <xf numFmtId="0" fontId="30" fillId="0" borderId="57" xfId="19" applyFont="1" applyFill="1" applyBorder="1" applyAlignment="1">
      <alignment horizontal="left" vertical="center"/>
    </xf>
    <xf numFmtId="0" fontId="36" fillId="0" borderId="10" xfId="16" applyFont="1" applyFill="1" applyBorder="1" applyAlignment="1" applyProtection="1">
      <alignment horizontal="left" vertical="center" wrapText="1"/>
      <protection locked="0"/>
    </xf>
    <xf numFmtId="0" fontId="36" fillId="0" borderId="9" xfId="16" applyFont="1" applyFill="1" applyBorder="1" applyAlignment="1" applyProtection="1">
      <alignment horizontal="left" vertical="center" wrapText="1"/>
      <protection locked="0"/>
    </xf>
    <xf numFmtId="0" fontId="36" fillId="0" borderId="53" xfId="16" applyFont="1" applyFill="1" applyBorder="1" applyAlignment="1" applyProtection="1">
      <alignment horizontal="left" vertical="center" wrapText="1"/>
      <protection locked="0"/>
    </xf>
    <xf numFmtId="0" fontId="36" fillId="0" borderId="54" xfId="16" applyFont="1" applyFill="1" applyBorder="1" applyAlignment="1" applyProtection="1">
      <alignment horizontal="left" vertical="center" wrapText="1"/>
      <protection locked="0"/>
    </xf>
    <xf numFmtId="0" fontId="36" fillId="0" borderId="55" xfId="16" applyFont="1" applyFill="1" applyBorder="1" applyAlignment="1" applyProtection="1">
      <alignment horizontal="left" vertical="center" wrapText="1"/>
      <protection locked="0"/>
    </xf>
    <xf numFmtId="0" fontId="36" fillId="0" borderId="57" xfId="16" applyFont="1" applyFill="1" applyBorder="1" applyAlignment="1" applyProtection="1">
      <alignment horizontal="left" vertical="center" wrapText="1"/>
      <protection locked="0"/>
    </xf>
    <xf numFmtId="0" fontId="36" fillId="0" borderId="22" xfId="16" applyFont="1" applyFill="1" applyBorder="1" applyAlignment="1" applyProtection="1">
      <alignment horizontal="left" vertical="center"/>
    </xf>
    <xf numFmtId="0" fontId="36" fillId="0" borderId="23" xfId="16" applyFont="1" applyFill="1" applyBorder="1" applyAlignment="1" applyProtection="1">
      <alignment horizontal="left" vertical="center"/>
    </xf>
    <xf numFmtId="0" fontId="36" fillId="0" borderId="19" xfId="16" applyFont="1" applyFill="1" applyBorder="1" applyAlignment="1" applyProtection="1">
      <alignment horizontal="left" vertical="center" wrapText="1"/>
    </xf>
    <xf numFmtId="0" fontId="36" fillId="0" borderId="20" xfId="16" applyFont="1" applyFill="1" applyBorder="1" applyAlignment="1" applyProtection="1">
      <alignment horizontal="left" vertical="center" wrapText="1"/>
    </xf>
    <xf numFmtId="0" fontId="36" fillId="0" borderId="2" xfId="16" applyFont="1" applyFill="1" applyBorder="1" applyAlignment="1" applyProtection="1">
      <alignment horizontal="left" vertical="center"/>
    </xf>
    <xf numFmtId="0" fontId="36" fillId="0" borderId="39" xfId="16" applyFont="1" applyFill="1" applyBorder="1" applyAlignment="1" applyProtection="1">
      <alignment horizontal="left" vertical="center"/>
    </xf>
    <xf numFmtId="0" fontId="36" fillId="0" borderId="9" xfId="16" applyFont="1" applyFill="1" applyBorder="1" applyAlignment="1" applyProtection="1">
      <alignment horizontal="left" vertical="center"/>
    </xf>
    <xf numFmtId="0" fontId="36" fillId="0" borderId="53" xfId="16" applyFont="1" applyFill="1" applyBorder="1" applyAlignment="1" applyProtection="1">
      <alignment horizontal="left" vertical="center"/>
    </xf>
    <xf numFmtId="0" fontId="3" fillId="0" borderId="0" xfId="2" applyFont="1" applyAlignment="1">
      <alignment horizontal="center" vertical="center"/>
    </xf>
    <xf numFmtId="179" fontId="3" fillId="2" borderId="0" xfId="3" applyNumberFormat="1" applyFont="1" applyFill="1" applyAlignment="1">
      <alignment horizontal="center" vertical="center" wrapText="1"/>
    </xf>
    <xf numFmtId="179" fontId="3" fillId="2" borderId="12" xfId="3" applyNumberFormat="1" applyFont="1" applyFill="1" applyBorder="1" applyAlignment="1">
      <alignment horizontal="center" vertical="center"/>
    </xf>
    <xf numFmtId="177" fontId="1" fillId="0" borderId="0" xfId="2" applyNumberFormat="1" applyAlignment="1">
      <alignment horizontal="center" vertical="center"/>
    </xf>
    <xf numFmtId="179" fontId="3" fillId="0" borderId="0" xfId="2" applyNumberFormat="1" applyFont="1" applyAlignment="1">
      <alignment horizontal="center" vertical="center"/>
    </xf>
    <xf numFmtId="178" fontId="3" fillId="2" borderId="12" xfId="3" applyNumberFormat="1" applyFont="1" applyFill="1" applyBorder="1" applyAlignment="1">
      <alignment horizontal="center" vertical="center" wrapText="1"/>
    </xf>
    <xf numFmtId="0" fontId="3" fillId="0" borderId="12" xfId="2" applyFont="1" applyBorder="1" applyAlignment="1">
      <alignment horizontal="center" vertical="center"/>
    </xf>
    <xf numFmtId="179" fontId="3" fillId="2" borderId="0" xfId="3" applyNumberFormat="1" applyFont="1" applyFill="1" applyAlignment="1">
      <alignment horizontal="center" vertical="center"/>
    </xf>
    <xf numFmtId="0" fontId="3" fillId="0" borderId="1" xfId="2" applyFont="1" applyBorder="1" applyAlignment="1" applyProtection="1">
      <alignment horizontal="left" vertical="top" wrapText="1"/>
      <protection locked="0"/>
    </xf>
    <xf numFmtId="0" fontId="3" fillId="0" borderId="2" xfId="2" applyFont="1" applyBorder="1" applyAlignment="1" applyProtection="1">
      <alignment horizontal="left" vertical="top" wrapText="1"/>
      <protection locked="0"/>
    </xf>
    <xf numFmtId="0" fontId="3" fillId="0" borderId="3"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3" fillId="0" borderId="0" xfId="2" applyFont="1" applyAlignment="1" applyProtection="1">
      <alignment horizontal="left" vertical="top" wrapText="1"/>
      <protection locked="0"/>
    </xf>
    <xf numFmtId="0" fontId="3" fillId="0" borderId="5" xfId="2" applyFont="1" applyBorder="1" applyAlignment="1" applyProtection="1">
      <alignment horizontal="left" vertical="top" wrapText="1"/>
      <protection locked="0"/>
    </xf>
    <xf numFmtId="0" fontId="3" fillId="0" borderId="6" xfId="2" applyFont="1" applyBorder="1" applyAlignment="1" applyProtection="1">
      <alignment horizontal="left" vertical="top" wrapText="1"/>
      <protection locked="0"/>
    </xf>
    <xf numFmtId="0" fontId="3" fillId="0" borderId="7" xfId="2" applyFont="1" applyBorder="1" applyAlignment="1" applyProtection="1">
      <alignment horizontal="left" vertical="top" wrapText="1"/>
      <protection locked="0"/>
    </xf>
    <xf numFmtId="0" fontId="3" fillId="0" borderId="8" xfId="2" applyFont="1" applyBorder="1" applyAlignment="1" applyProtection="1">
      <alignment horizontal="left" vertical="top" wrapText="1"/>
      <protection locked="0"/>
    </xf>
    <xf numFmtId="178" fontId="3" fillId="2" borderId="0" xfId="3" applyNumberFormat="1" applyFont="1" applyFill="1" applyAlignment="1">
      <alignment horizontal="center" vertical="center" wrapText="1"/>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178" fontId="3" fillId="0" borderId="0" xfId="3" applyNumberFormat="1" applyFont="1" applyAlignment="1">
      <alignment horizontal="center" vertical="center" wrapText="1"/>
    </xf>
  </cellXfs>
  <cellStyles count="21">
    <cellStyle name="標準" xfId="0" builtinId="0"/>
    <cellStyle name="標準 2" xfId="1" xr:uid="{00000000-0005-0000-0000-000001000000}"/>
    <cellStyle name="標準 2 2" xfId="8" xr:uid="{00000000-0005-0000-0000-000002000000}"/>
    <cellStyle name="標準 2 3" xfId="10" xr:uid="{00000000-0005-0000-0000-000003000000}"/>
    <cellStyle name="標準 3" xfId="11" xr:uid="{00000000-0005-0000-0000-000004000000}"/>
    <cellStyle name="標準 4" xfId="20" xr:uid="{00000000-0005-0000-0000-000005000000}"/>
    <cellStyle name="標準 4_APAHO401600" xfId="16" xr:uid="{00000000-0005-0000-0000-000006000000}"/>
    <cellStyle name="標準 4_APAHO4019001" xfId="19" xr:uid="{00000000-0005-0000-0000-000007000000}"/>
    <cellStyle name="標準 4_ZJ08_022012_青森市_2010" xfId="18" xr:uid="{00000000-0005-0000-0000-000008000000}"/>
    <cellStyle name="標準 6" xfId="7"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6" xr:uid="{00000000-0005-0000-0000-00000D000000}"/>
    <cellStyle name="標準_【レイアウト】（県）資料３（Ｐ２）　歳出比較分析表" xfId="2" xr:uid="{00000000-0005-0000-0000-00000E000000}"/>
    <cellStyle name="標準_【レイアウト】（市）資料３（Ｐ２）　歳出比較分析表" xfId="3" xr:uid="{00000000-0005-0000-0000-00000F000000}"/>
    <cellStyle name="標準_APAHO251300" xfId="4" xr:uid="{00000000-0005-0000-0000-000010000000}"/>
    <cellStyle name="標準_APAHO252300" xfId="5" xr:uid="{00000000-0005-0000-0000-000011000000}"/>
    <cellStyle name="標準_Book1" xfId="13" xr:uid="{00000000-0005-0000-0000-000012000000}"/>
    <cellStyle name="標準_O-JJ0722-001-3_決算状況カード(各会計・関係団体)_O-JJ1016-001-3_財政状況資料集(決算状況カード(各会計・関係団体))(Rev2)2" xfId="14" xr:uid="{00000000-0005-0000-0000-000013000000}"/>
    <cellStyle name="標準_O-JJ0722-001-8_連結実質赤字比率に係る赤字・黒字の構成分析" xfId="17" xr:uid="{00000000-0005-0000-0000-00001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([1]データシート!$F$3,[1]データシート!$F$5,[1]データシート!$F$7,[1]データシート!$F$9,[1]データシート!$F$11)</c:f>
              <c:numCache>
                <c:formatCode>General</c:formatCode>
                <c:ptCount val="5"/>
                <c:pt idx="0">
                  <c:v>263613</c:v>
                </c:pt>
                <c:pt idx="1">
                  <c:v>362690</c:v>
                </c:pt>
                <c:pt idx="2">
                  <c:v>296093</c:v>
                </c:pt>
                <c:pt idx="3">
                  <c:v>308655</c:v>
                </c:pt>
                <c:pt idx="4">
                  <c:v>325476</c:v>
                </c:pt>
              </c:numCache>
            </c:numRef>
          </c:val>
          <c:smooth val="0"/>
          <c:extLst>
            <c:ext xmlns:c16="http://schemas.microsoft.com/office/drawing/2014/chart" uri="{C3380CC4-5D6E-409C-BE32-E72D297353CC}">
              <c16:uniqueId val="{00000000-70E0-4489-A752-1D44B794D0FD}"/>
            </c:ext>
          </c:extLst>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([1]データシート!$D$3,[1]データシート!$D$5,[1]データシート!$D$7,[1]データシート!$D$9,[1]データシート!$D$11)</c:f>
              <c:numCache>
                <c:formatCode>General</c:formatCode>
                <c:ptCount val="5"/>
                <c:pt idx="0">
                  <c:v>206060</c:v>
                </c:pt>
                <c:pt idx="1">
                  <c:v>175418</c:v>
                </c:pt>
                <c:pt idx="2">
                  <c:v>160373</c:v>
                </c:pt>
                <c:pt idx="3">
                  <c:v>137571</c:v>
                </c:pt>
                <c:pt idx="4">
                  <c:v>170542</c:v>
                </c:pt>
              </c:numCache>
            </c:numRef>
          </c:val>
          <c:smooth val="0"/>
          <c:extLst>
            <c:ext xmlns:c16="http://schemas.microsoft.com/office/drawing/2014/chart" uri="{C3380CC4-5D6E-409C-BE32-E72D297353CC}">
              <c16:uniqueId val="{00000001-70E0-4489-A752-1D44B794D0FD}"/>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45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[1]データシート!$B$19:$F$19</c:f>
              <c:numCache>
                <c:formatCode>General</c:formatCode>
                <c:ptCount val="5"/>
                <c:pt idx="0">
                  <c:v>11.99</c:v>
                </c:pt>
                <c:pt idx="1">
                  <c:v>9.23</c:v>
                </c:pt>
                <c:pt idx="2">
                  <c:v>11.46</c:v>
                </c:pt>
                <c:pt idx="3">
                  <c:v>9.2100000000000009</c:v>
                </c:pt>
                <c:pt idx="4">
                  <c:v>13.01</c:v>
                </c:pt>
              </c:numCache>
            </c:numRef>
          </c:val>
          <c:extLst>
            <c:ext xmlns:c16="http://schemas.microsoft.com/office/drawing/2014/chart" uri="{C3380CC4-5D6E-409C-BE32-E72D297353CC}">
              <c16:uniqueId val="{00000000-D046-4F2C-A0DF-F8FD7C8FC94B}"/>
            </c:ext>
          </c:extLst>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[1]データシート!$B$20:$F$20</c:f>
              <c:numCache>
                <c:formatCode>General</c:formatCode>
                <c:ptCount val="5"/>
                <c:pt idx="0">
                  <c:v>45.54</c:v>
                </c:pt>
                <c:pt idx="1">
                  <c:v>51.52</c:v>
                </c:pt>
                <c:pt idx="2">
                  <c:v>54.77</c:v>
                </c:pt>
                <c:pt idx="3">
                  <c:v>51.78</c:v>
                </c:pt>
                <c:pt idx="4">
                  <c:v>38.270000000000003</c:v>
                </c:pt>
              </c:numCache>
            </c:numRef>
          </c:val>
          <c:extLst>
            <c:ext xmlns:c16="http://schemas.microsoft.com/office/drawing/2014/chart" uri="{C3380CC4-5D6E-409C-BE32-E72D297353CC}">
              <c16:uniqueId val="{00000001-D046-4F2C-A0DF-F8FD7C8FC94B}"/>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[1]データシート!$B$18:$F$18</c:f>
              <c:strCache>
                <c:ptCount val="5"/>
                <c:pt idx="0">
                  <c:v>R02</c:v>
                </c:pt>
                <c:pt idx="1">
                  <c:v>R03</c:v>
                </c:pt>
                <c:pt idx="2">
                  <c:v>R04</c:v>
                </c:pt>
                <c:pt idx="3">
                  <c:v>R05</c:v>
                </c:pt>
                <c:pt idx="4">
                  <c:v>R06</c:v>
                </c:pt>
              </c:strCache>
            </c:strRef>
          </c:cat>
          <c:val>
            <c:numRef>
              <c:f>[1]データシート!$B$21:$F$21</c:f>
              <c:numCache>
                <c:formatCode>General</c:formatCode>
                <c:ptCount val="5"/>
                <c:pt idx="0">
                  <c:v>0.03</c:v>
                </c:pt>
                <c:pt idx="1">
                  <c:v>8.11</c:v>
                </c:pt>
                <c:pt idx="2">
                  <c:v>4.51</c:v>
                </c:pt>
                <c:pt idx="3">
                  <c:v>-5</c:v>
                </c:pt>
                <c:pt idx="4">
                  <c:v>-8.73</c:v>
                </c:pt>
              </c:numCache>
            </c:numRef>
          </c:val>
          <c:smooth val="0"/>
          <c:extLst>
            <c:ext xmlns:c16="http://schemas.microsoft.com/office/drawing/2014/chart" uri="{C3380CC4-5D6E-409C-BE32-E72D297353CC}">
              <c16:uniqueId val="{00000002-D046-4F2C-A0DF-F8FD7C8FC94B}"/>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[1]データシート!$B$27:$K$27</c:f>
              <c:numCache>
                <c:formatCode>General</c:formatCode>
                <c:ptCount val="10"/>
                <c:pt idx="0">
                  <c:v>#N/A</c:v>
                </c:pt>
                <c:pt idx="1">
                  <c:v>0</c:v>
                </c:pt>
                <c:pt idx="2">
                  <c:v>#N/A</c:v>
                </c:pt>
                <c:pt idx="3">
                  <c:v>0</c:v>
                </c:pt>
                <c:pt idx="4">
                  <c:v>#N/A</c:v>
                </c:pt>
                <c:pt idx="5">
                  <c:v>0</c:v>
                </c:pt>
                <c:pt idx="6">
                  <c:v>#N/A</c:v>
                </c:pt>
                <c:pt idx="7">
                  <c:v>6.69</c:v>
                </c:pt>
                <c:pt idx="8">
                  <c:v>#N/A</c:v>
                </c:pt>
                <c:pt idx="9">
                  <c:v>0</c:v>
                </c:pt>
              </c:numCache>
            </c:numRef>
          </c:val>
          <c:extLst>
            <c:ext xmlns:c16="http://schemas.microsoft.com/office/drawing/2014/chart" uri="{C3380CC4-5D6E-409C-BE32-E72D297353CC}">
              <c16:uniqueId val="{00000000-1A36-4189-A50B-8D8C9E81601C}"/>
            </c:ext>
          </c:extLst>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1A36-4189-A50B-8D8C9E81601C}"/>
            </c:ext>
          </c:extLst>
        </c:ser>
        <c:ser>
          <c:idx val="2"/>
          <c:order val="2"/>
          <c:tx>
            <c:strRef>
              <c:f>[1]データシート!$A$29</c:f>
              <c:strCache>
                <c:ptCount val="1"/>
                <c:pt idx="0">
                  <c:v>住宅新築資金等貸付事業</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1A36-4189-A50B-8D8C9E81601C}"/>
            </c:ext>
          </c:extLst>
        </c:ser>
        <c:ser>
          <c:idx val="3"/>
          <c:order val="3"/>
          <c:tx>
            <c:strRef>
              <c:f>[1]データシート!$A$30</c:f>
              <c:strCache>
                <c:ptCount val="1"/>
                <c:pt idx="0">
                  <c:v>国民健康保険事業</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[1]データシート!$B$30:$K$30</c:f>
              <c:numCache>
                <c:formatCode>General</c:formatCode>
                <c:ptCount val="10"/>
                <c:pt idx="0">
                  <c:v>#N/A</c:v>
                </c:pt>
                <c:pt idx="1">
                  <c:v>0.86</c:v>
                </c:pt>
                <c:pt idx="2">
                  <c:v>#N/A</c:v>
                </c:pt>
                <c:pt idx="3">
                  <c:v>0.85</c:v>
                </c:pt>
                <c:pt idx="4">
                  <c:v>#N/A</c:v>
                </c:pt>
                <c:pt idx="5">
                  <c:v>0.78</c:v>
                </c:pt>
                <c:pt idx="6">
                  <c:v>#N/A</c:v>
                </c:pt>
                <c:pt idx="7">
                  <c:v>1.4</c:v>
                </c:pt>
                <c:pt idx="8">
                  <c:v>#N/A</c:v>
                </c:pt>
                <c:pt idx="9">
                  <c:v>0.48</c:v>
                </c:pt>
              </c:numCache>
            </c:numRef>
          </c:val>
          <c:extLst>
            <c:ext xmlns:c16="http://schemas.microsoft.com/office/drawing/2014/chart" uri="{C3380CC4-5D6E-409C-BE32-E72D297353CC}">
              <c16:uniqueId val="{00000003-1A36-4189-A50B-8D8C9E81601C}"/>
            </c:ext>
          </c:extLst>
        </c:ser>
        <c:ser>
          <c:idx val="4"/>
          <c:order val="4"/>
          <c:tx>
            <c:strRef>
              <c:f>[1]データシート!$A$31</c:f>
              <c:strCache>
                <c:ptCount val="1"/>
                <c:pt idx="0">
                  <c:v>赤松団地造成事業</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[1]データシート!$B$31:$K$31</c:f>
              <c:numCache>
                <c:formatCode>General</c:formatCode>
                <c:ptCount val="10"/>
                <c:pt idx="0">
                  <c:v>#N/A</c:v>
                </c:pt>
                <c:pt idx="1">
                  <c:v>0.93</c:v>
                </c:pt>
                <c:pt idx="2">
                  <c:v>#N/A</c:v>
                </c:pt>
                <c:pt idx="3">
                  <c:v>0.87</c:v>
                </c:pt>
                <c:pt idx="4">
                  <c:v>#N/A</c:v>
                </c:pt>
                <c:pt idx="5">
                  <c:v>0.9</c:v>
                </c:pt>
                <c:pt idx="6">
                  <c:v>#N/A</c:v>
                </c:pt>
                <c:pt idx="7">
                  <c:v>0.91</c:v>
                </c:pt>
                <c:pt idx="8">
                  <c:v>#N/A</c:v>
                </c:pt>
                <c:pt idx="9">
                  <c:v>0.92</c:v>
                </c:pt>
              </c:numCache>
            </c:numRef>
          </c:val>
          <c:extLst>
            <c:ext xmlns:c16="http://schemas.microsoft.com/office/drawing/2014/chart" uri="{C3380CC4-5D6E-409C-BE32-E72D297353CC}">
              <c16:uniqueId val="{00000004-1A36-4189-A50B-8D8C9E81601C}"/>
            </c:ext>
          </c:extLst>
        </c:ser>
        <c:ser>
          <c:idx val="5"/>
          <c:order val="5"/>
          <c:tx>
            <c:strRef>
              <c:f>[1]データシート!$A$32</c:f>
              <c:strCache>
                <c:ptCount val="1"/>
                <c:pt idx="0">
                  <c:v>簡易水道事業</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[1]データシート!$B$32:$K$32</c:f>
              <c:numCache>
                <c:formatCode>General</c:formatCode>
                <c:ptCount val="10"/>
                <c:pt idx="0">
                  <c:v>#N/A</c:v>
                </c:pt>
                <c:pt idx="1">
                  <c:v>0</c:v>
                </c:pt>
                <c:pt idx="2">
                  <c:v>#N/A</c:v>
                </c:pt>
                <c:pt idx="3">
                  <c:v>0</c:v>
                </c:pt>
                <c:pt idx="4">
                  <c:v>#N/A</c:v>
                </c:pt>
                <c:pt idx="5">
                  <c:v>0</c:v>
                </c:pt>
                <c:pt idx="6">
                  <c:v>#N/A</c:v>
                </c:pt>
                <c:pt idx="7">
                  <c:v>4.0599999999999996</c:v>
                </c:pt>
                <c:pt idx="8">
                  <c:v>#N/A</c:v>
                </c:pt>
                <c:pt idx="9">
                  <c:v>1.6</c:v>
                </c:pt>
              </c:numCache>
            </c:numRef>
          </c:val>
          <c:extLst>
            <c:ext xmlns:c16="http://schemas.microsoft.com/office/drawing/2014/chart" uri="{C3380CC4-5D6E-409C-BE32-E72D297353CC}">
              <c16:uniqueId val="{00000005-1A36-4189-A50B-8D8C9E81601C}"/>
            </c:ext>
          </c:extLst>
        </c:ser>
        <c:ser>
          <c:idx val="6"/>
          <c:order val="6"/>
          <c:tx>
            <c:strRef>
              <c:f>[1]データシート!$A$33</c:f>
              <c:strCache>
                <c:ptCount val="1"/>
                <c:pt idx="0">
                  <c:v>介護保険事業</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[1]データシート!$B$33:$K$33</c:f>
              <c:numCache>
                <c:formatCode>General</c:formatCode>
                <c:ptCount val="10"/>
                <c:pt idx="0">
                  <c:v>#N/A</c:v>
                </c:pt>
                <c:pt idx="1">
                  <c:v>1.7</c:v>
                </c:pt>
                <c:pt idx="2">
                  <c:v>#N/A</c:v>
                </c:pt>
                <c:pt idx="3">
                  <c:v>2.08</c:v>
                </c:pt>
                <c:pt idx="4">
                  <c:v>#N/A</c:v>
                </c:pt>
                <c:pt idx="5">
                  <c:v>2.1800000000000002</c:v>
                </c:pt>
                <c:pt idx="6">
                  <c:v>#N/A</c:v>
                </c:pt>
                <c:pt idx="7">
                  <c:v>1.74</c:v>
                </c:pt>
                <c:pt idx="8">
                  <c:v>#N/A</c:v>
                </c:pt>
                <c:pt idx="9">
                  <c:v>1.74</c:v>
                </c:pt>
              </c:numCache>
            </c:numRef>
          </c:val>
          <c:extLst>
            <c:ext xmlns:c16="http://schemas.microsoft.com/office/drawing/2014/chart" uri="{C3380CC4-5D6E-409C-BE32-E72D297353CC}">
              <c16:uniqueId val="{00000006-1A36-4189-A50B-8D8C9E81601C}"/>
            </c:ext>
          </c:extLst>
        </c:ser>
        <c:ser>
          <c:idx val="7"/>
          <c:order val="7"/>
          <c:tx>
            <c:strRef>
              <c:f>[1]データシート!$A$34</c:f>
              <c:strCache>
                <c:ptCount val="1"/>
                <c:pt idx="0">
                  <c:v>下水道事業</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[1]データシート!$B$34:$K$34</c:f>
              <c:numCache>
                <c:formatCode>General</c:formatCode>
                <c:ptCount val="10"/>
                <c:pt idx="0">
                  <c:v>0</c:v>
                </c:pt>
                <c:pt idx="1">
                  <c:v>0</c:v>
                </c:pt>
                <c:pt idx="2">
                  <c:v>0</c:v>
                </c:pt>
                <c:pt idx="3">
                  <c:v>0</c:v>
                </c:pt>
                <c:pt idx="4">
                  <c:v>0</c:v>
                </c:pt>
                <c:pt idx="5">
                  <c:v>0</c:v>
                </c:pt>
                <c:pt idx="6">
                  <c:v>0</c:v>
                </c:pt>
                <c:pt idx="7">
                  <c:v>0</c:v>
                </c:pt>
                <c:pt idx="8">
                  <c:v>#N/A</c:v>
                </c:pt>
                <c:pt idx="9">
                  <c:v>4.5199999999999996</c:v>
                </c:pt>
              </c:numCache>
            </c:numRef>
          </c:val>
          <c:extLst>
            <c:ext xmlns:c16="http://schemas.microsoft.com/office/drawing/2014/chart" uri="{C3380CC4-5D6E-409C-BE32-E72D297353CC}">
              <c16:uniqueId val="{00000007-1A36-4189-A50B-8D8C9E81601C}"/>
            </c:ext>
          </c:extLst>
        </c:ser>
        <c:ser>
          <c:idx val="8"/>
          <c:order val="8"/>
          <c:tx>
            <c:strRef>
              <c:f>[1]データシート!$A$35</c:f>
              <c:strCache>
                <c:ptCount val="1"/>
                <c:pt idx="0">
                  <c:v>一般会計</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[1]データシート!$B$35:$K$35</c:f>
              <c:numCache>
                <c:formatCode>General</c:formatCode>
                <c:ptCount val="10"/>
                <c:pt idx="0">
                  <c:v>#N/A</c:v>
                </c:pt>
                <c:pt idx="1">
                  <c:v>11.98</c:v>
                </c:pt>
                <c:pt idx="2">
                  <c:v>#N/A</c:v>
                </c:pt>
                <c:pt idx="3">
                  <c:v>9.23</c:v>
                </c:pt>
                <c:pt idx="4">
                  <c:v>#N/A</c:v>
                </c:pt>
                <c:pt idx="5">
                  <c:v>11.46</c:v>
                </c:pt>
                <c:pt idx="6">
                  <c:v>#N/A</c:v>
                </c:pt>
                <c:pt idx="7">
                  <c:v>9.1999999999999993</c:v>
                </c:pt>
                <c:pt idx="8">
                  <c:v>#N/A</c:v>
                </c:pt>
                <c:pt idx="9">
                  <c:v>13</c:v>
                </c:pt>
              </c:numCache>
            </c:numRef>
          </c:val>
          <c:extLst>
            <c:ext xmlns:c16="http://schemas.microsoft.com/office/drawing/2014/chart" uri="{C3380CC4-5D6E-409C-BE32-E72D297353CC}">
              <c16:uniqueId val="{00000008-1A36-4189-A50B-8D8C9E81601C}"/>
            </c:ext>
          </c:extLst>
        </c:ser>
        <c:ser>
          <c:idx val="9"/>
          <c:order val="9"/>
          <c:tx>
            <c:strRef>
              <c:f>[1]データシート!$A$36</c:f>
              <c:strCache>
                <c:ptCount val="1"/>
                <c:pt idx="0">
                  <c:v>索道事業</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[1]データシート!$B$36:$K$36</c:f>
              <c:numCache>
                <c:formatCode>General</c:formatCode>
                <c:ptCount val="10"/>
                <c:pt idx="0">
                  <c:v>#N/A</c:v>
                </c:pt>
                <c:pt idx="1">
                  <c:v>0.3</c:v>
                </c:pt>
                <c:pt idx="2">
                  <c:v>#N/A</c:v>
                </c:pt>
                <c:pt idx="3">
                  <c:v>0.54</c:v>
                </c:pt>
                <c:pt idx="4">
                  <c:v>#N/A</c:v>
                </c:pt>
                <c:pt idx="5">
                  <c:v>0.39</c:v>
                </c:pt>
                <c:pt idx="6">
                  <c:v>#N/A</c:v>
                </c:pt>
                <c:pt idx="7">
                  <c:v>0</c:v>
                </c:pt>
                <c:pt idx="8">
                  <c:v>0.38</c:v>
                </c:pt>
                <c:pt idx="9">
                  <c:v>#N/A</c:v>
                </c:pt>
              </c:numCache>
            </c:numRef>
          </c:val>
          <c:extLst>
            <c:ext xmlns:c16="http://schemas.microsoft.com/office/drawing/2014/chart" uri="{C3380CC4-5D6E-409C-BE32-E72D297353CC}">
              <c16:uniqueId val="{00000009-1A36-4189-A50B-8D8C9E81601C}"/>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[1]データシート!$B$42:$P$42</c:f>
              <c:numCache>
                <c:formatCode>General</c:formatCode>
                <c:ptCount val="15"/>
                <c:pt idx="2">
                  <c:v>357</c:v>
                </c:pt>
                <c:pt idx="5">
                  <c:v>378</c:v>
                </c:pt>
                <c:pt idx="8">
                  <c:v>408</c:v>
                </c:pt>
                <c:pt idx="11">
                  <c:v>419</c:v>
                </c:pt>
                <c:pt idx="14">
                  <c:v>423</c:v>
                </c:pt>
              </c:numCache>
            </c:numRef>
          </c:val>
          <c:extLst>
            <c:ext xmlns:c16="http://schemas.microsoft.com/office/drawing/2014/chart" uri="{C3380CC4-5D6E-409C-BE32-E72D297353CC}">
              <c16:uniqueId val="{00000000-45F6-4CA9-9420-983633F0AB35}"/>
            </c:ext>
          </c:extLst>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45F6-4CA9-9420-983633F0AB35}"/>
            </c:ext>
          </c:extLst>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45F6-4CA9-9420-983633F0AB35}"/>
            </c:ext>
          </c:extLst>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[1]データシート!$B$45:$P$45</c:f>
              <c:numCache>
                <c:formatCode>General</c:formatCode>
                <c:ptCount val="15"/>
                <c:pt idx="0">
                  <c:v>3</c:v>
                </c:pt>
                <c:pt idx="3">
                  <c:v>3</c:v>
                </c:pt>
                <c:pt idx="6">
                  <c:v>4</c:v>
                </c:pt>
                <c:pt idx="9">
                  <c:v>3</c:v>
                </c:pt>
                <c:pt idx="12">
                  <c:v>4</c:v>
                </c:pt>
              </c:numCache>
            </c:numRef>
          </c:val>
          <c:extLst>
            <c:ext xmlns:c16="http://schemas.microsoft.com/office/drawing/2014/chart" uri="{C3380CC4-5D6E-409C-BE32-E72D297353CC}">
              <c16:uniqueId val="{00000003-45F6-4CA9-9420-983633F0AB35}"/>
            </c:ext>
          </c:extLst>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[1]データシート!$B$46:$P$46</c:f>
              <c:numCache>
                <c:formatCode>General</c:formatCode>
                <c:ptCount val="15"/>
                <c:pt idx="0">
                  <c:v>142</c:v>
                </c:pt>
                <c:pt idx="3">
                  <c:v>149</c:v>
                </c:pt>
                <c:pt idx="6">
                  <c:v>157</c:v>
                </c:pt>
                <c:pt idx="9">
                  <c:v>170</c:v>
                </c:pt>
                <c:pt idx="12">
                  <c:v>147</c:v>
                </c:pt>
              </c:numCache>
            </c:numRef>
          </c:val>
          <c:extLst>
            <c:ext xmlns:c16="http://schemas.microsoft.com/office/drawing/2014/chart" uri="{C3380CC4-5D6E-409C-BE32-E72D297353CC}">
              <c16:uniqueId val="{00000004-45F6-4CA9-9420-983633F0AB35}"/>
            </c:ext>
          </c:extLst>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45F6-4CA9-9420-983633F0AB35}"/>
            </c:ext>
          </c:extLst>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45F6-4CA9-9420-983633F0AB35}"/>
            </c:ext>
          </c:extLst>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[1]データシート!$B$49:$P$49</c:f>
              <c:numCache>
                <c:formatCode>General</c:formatCode>
                <c:ptCount val="15"/>
                <c:pt idx="0">
                  <c:v>334</c:v>
                </c:pt>
                <c:pt idx="3">
                  <c:v>398</c:v>
                </c:pt>
                <c:pt idx="6">
                  <c:v>425</c:v>
                </c:pt>
                <c:pt idx="9">
                  <c:v>438</c:v>
                </c:pt>
                <c:pt idx="12">
                  <c:v>452</c:v>
                </c:pt>
              </c:numCache>
            </c:numRef>
          </c:val>
          <c:extLst>
            <c:ext xmlns:c16="http://schemas.microsoft.com/office/drawing/2014/chart" uri="{C3380CC4-5D6E-409C-BE32-E72D297353CC}">
              <c16:uniqueId val="{00000007-45F6-4CA9-9420-983633F0AB35}"/>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[1]データシート!$B$50:$P$50</c:f>
              <c:numCache>
                <c:formatCode>General</c:formatCode>
                <c:ptCount val="15"/>
                <c:pt idx="0">
                  <c:v>#N/A</c:v>
                </c:pt>
                <c:pt idx="1">
                  <c:v>122</c:v>
                </c:pt>
                <c:pt idx="2">
                  <c:v>#N/A</c:v>
                </c:pt>
                <c:pt idx="3">
                  <c:v>#N/A</c:v>
                </c:pt>
                <c:pt idx="4">
                  <c:v>172</c:v>
                </c:pt>
                <c:pt idx="5">
                  <c:v>#N/A</c:v>
                </c:pt>
                <c:pt idx="6">
                  <c:v>#N/A</c:v>
                </c:pt>
                <c:pt idx="7">
                  <c:v>178</c:v>
                </c:pt>
                <c:pt idx="8">
                  <c:v>#N/A</c:v>
                </c:pt>
                <c:pt idx="9">
                  <c:v>#N/A</c:v>
                </c:pt>
                <c:pt idx="10">
                  <c:v>192</c:v>
                </c:pt>
                <c:pt idx="11">
                  <c:v>#N/A</c:v>
                </c:pt>
                <c:pt idx="12">
                  <c:v>#N/A</c:v>
                </c:pt>
                <c:pt idx="13">
                  <c:v>180</c:v>
                </c:pt>
                <c:pt idx="14">
                  <c:v>#N/A</c:v>
                </c:pt>
              </c:numCache>
            </c:numRef>
          </c:val>
          <c:smooth val="0"/>
          <c:extLst>
            <c:ext xmlns:c16="http://schemas.microsoft.com/office/drawing/2014/chart" uri="{C3380CC4-5D6E-409C-BE32-E72D297353CC}">
              <c16:uniqueId val="{00000008-45F6-4CA9-9420-983633F0AB35}"/>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[1]データシート!$B$56:$P$56</c:f>
              <c:numCache>
                <c:formatCode>General</c:formatCode>
                <c:ptCount val="15"/>
                <c:pt idx="2">
                  <c:v>3706</c:v>
                </c:pt>
                <c:pt idx="5">
                  <c:v>3975</c:v>
                </c:pt>
                <c:pt idx="8">
                  <c:v>3636</c:v>
                </c:pt>
                <c:pt idx="11">
                  <c:v>3849</c:v>
                </c:pt>
                <c:pt idx="14">
                  <c:v>3754</c:v>
                </c:pt>
              </c:numCache>
            </c:numRef>
          </c:val>
          <c:extLst>
            <c:ext xmlns:c16="http://schemas.microsoft.com/office/drawing/2014/chart" uri="{C3380CC4-5D6E-409C-BE32-E72D297353CC}">
              <c16:uniqueId val="{00000000-F79D-44BA-933E-2322F4FFCD59}"/>
            </c:ext>
          </c:extLst>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[1]データシート!$B$57:$P$57</c:f>
              <c:numCache>
                <c:formatCode>General</c:formatCode>
                <c:ptCount val="15"/>
                <c:pt idx="2">
                  <c:v>57</c:v>
                </c:pt>
                <c:pt idx="5">
                  <c:v>50</c:v>
                </c:pt>
                <c:pt idx="8">
                  <c:v>43</c:v>
                </c:pt>
                <c:pt idx="11">
                  <c:v>35</c:v>
                </c:pt>
                <c:pt idx="14">
                  <c:v>28</c:v>
                </c:pt>
              </c:numCache>
            </c:numRef>
          </c:val>
          <c:extLst>
            <c:ext xmlns:c16="http://schemas.microsoft.com/office/drawing/2014/chart" uri="{C3380CC4-5D6E-409C-BE32-E72D297353CC}">
              <c16:uniqueId val="{00000001-F79D-44BA-933E-2322F4FFCD59}"/>
            </c:ext>
          </c:extLst>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[1]データシート!$B$58:$P$58</c:f>
              <c:numCache>
                <c:formatCode>General</c:formatCode>
                <c:ptCount val="15"/>
                <c:pt idx="2">
                  <c:v>2031</c:v>
                </c:pt>
                <c:pt idx="5">
                  <c:v>2315</c:v>
                </c:pt>
                <c:pt idx="8">
                  <c:v>2428</c:v>
                </c:pt>
                <c:pt idx="11">
                  <c:v>2330</c:v>
                </c:pt>
                <c:pt idx="14">
                  <c:v>2160</c:v>
                </c:pt>
              </c:numCache>
            </c:numRef>
          </c:val>
          <c:extLst>
            <c:ext xmlns:c16="http://schemas.microsoft.com/office/drawing/2014/chart" uri="{C3380CC4-5D6E-409C-BE32-E72D297353CC}">
              <c16:uniqueId val="{00000002-F79D-44BA-933E-2322F4FFCD59}"/>
            </c:ext>
          </c:extLst>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F79D-44BA-933E-2322F4FFCD59}"/>
            </c:ext>
          </c:extLst>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F79D-44BA-933E-2322F4FFCD59}"/>
            </c:ext>
          </c:extLst>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79D-44BA-933E-2322F4FFCD59}"/>
            </c:ext>
          </c:extLst>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[1]データシート!$B$62:$P$62</c:f>
              <c:numCache>
                <c:formatCode>General</c:formatCode>
                <c:ptCount val="15"/>
                <c:pt idx="0">
                  <c:v>430</c:v>
                </c:pt>
                <c:pt idx="3">
                  <c:v>426</c:v>
                </c:pt>
                <c:pt idx="6">
                  <c:v>418</c:v>
                </c:pt>
                <c:pt idx="9">
                  <c:v>434</c:v>
                </c:pt>
                <c:pt idx="12">
                  <c:v>423</c:v>
                </c:pt>
              </c:numCache>
            </c:numRef>
          </c:val>
          <c:extLst>
            <c:ext xmlns:c16="http://schemas.microsoft.com/office/drawing/2014/chart" uri="{C3380CC4-5D6E-409C-BE32-E72D297353CC}">
              <c16:uniqueId val="{00000006-F79D-44BA-933E-2322F4FFCD59}"/>
            </c:ext>
          </c:extLst>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[1]データシート!$B$63:$P$63</c:f>
              <c:numCache>
                <c:formatCode>General</c:formatCode>
                <c:ptCount val="15"/>
                <c:pt idx="0">
                  <c:v>36</c:v>
                </c:pt>
                <c:pt idx="3">
                  <c:v>33</c:v>
                </c:pt>
                <c:pt idx="6">
                  <c:v>33</c:v>
                </c:pt>
                <c:pt idx="9">
                  <c:v>31</c:v>
                </c:pt>
                <c:pt idx="12">
                  <c:v>35</c:v>
                </c:pt>
              </c:numCache>
            </c:numRef>
          </c:val>
          <c:extLst>
            <c:ext xmlns:c16="http://schemas.microsoft.com/office/drawing/2014/chart" uri="{C3380CC4-5D6E-409C-BE32-E72D297353CC}">
              <c16:uniqueId val="{00000007-F79D-44BA-933E-2322F4FFCD59}"/>
            </c:ext>
          </c:extLst>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[1]データシート!$B$64:$P$64</c:f>
              <c:numCache>
                <c:formatCode>General</c:formatCode>
                <c:ptCount val="15"/>
                <c:pt idx="0">
                  <c:v>1604</c:v>
                </c:pt>
                <c:pt idx="3">
                  <c:v>1529</c:v>
                </c:pt>
                <c:pt idx="6">
                  <c:v>1511</c:v>
                </c:pt>
                <c:pt idx="9">
                  <c:v>1490</c:v>
                </c:pt>
                <c:pt idx="12">
                  <c:v>1443</c:v>
                </c:pt>
              </c:numCache>
            </c:numRef>
          </c:val>
          <c:extLst>
            <c:ext xmlns:c16="http://schemas.microsoft.com/office/drawing/2014/chart" uri="{C3380CC4-5D6E-409C-BE32-E72D297353CC}">
              <c16:uniqueId val="{00000008-F79D-44BA-933E-2322F4FFCD59}"/>
            </c:ext>
          </c:extLst>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F79D-44BA-933E-2322F4FFCD59}"/>
            </c:ext>
          </c:extLst>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[1]データシート!$B$66:$P$66</c:f>
              <c:numCache>
                <c:formatCode>General</c:formatCode>
                <c:ptCount val="15"/>
                <c:pt idx="0">
                  <c:v>4068</c:v>
                </c:pt>
                <c:pt idx="3">
                  <c:v>4196</c:v>
                </c:pt>
                <c:pt idx="6">
                  <c:v>4180</c:v>
                </c:pt>
                <c:pt idx="9">
                  <c:v>4245</c:v>
                </c:pt>
                <c:pt idx="12">
                  <c:v>4186</c:v>
                </c:pt>
              </c:numCache>
            </c:numRef>
          </c:val>
          <c:extLst>
            <c:ext xmlns:c16="http://schemas.microsoft.com/office/drawing/2014/chart" uri="{C3380CC4-5D6E-409C-BE32-E72D297353CC}">
              <c16:uniqueId val="{0000000A-F79D-44BA-933E-2322F4FFCD59}"/>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[1]データシート!$B$67:$P$67</c:f>
              <c:numCache>
                <c:formatCode>General</c:formatCode>
                <c:ptCount val="15"/>
                <c:pt idx="0">
                  <c:v>#N/A</c:v>
                </c:pt>
                <c:pt idx="1">
                  <c:v>344</c:v>
                </c:pt>
                <c:pt idx="2">
                  <c:v>#N/A</c:v>
                </c:pt>
                <c:pt idx="3">
                  <c:v>#N/A</c:v>
                </c:pt>
                <c:pt idx="4">
                  <c:v>0</c:v>
                </c:pt>
                <c:pt idx="5">
                  <c:v>#N/A</c:v>
                </c:pt>
                <c:pt idx="6">
                  <c:v>#N/A</c:v>
                </c:pt>
                <c:pt idx="7">
                  <c:v>36</c:v>
                </c:pt>
                <c:pt idx="8">
                  <c:v>#N/A</c:v>
                </c:pt>
                <c:pt idx="9">
                  <c:v>#N/A</c:v>
                </c:pt>
                <c:pt idx="10">
                  <c:v>0</c:v>
                </c:pt>
                <c:pt idx="11">
                  <c:v>#N/A</c:v>
                </c:pt>
                <c:pt idx="12">
                  <c:v>#N/A</c:v>
                </c:pt>
                <c:pt idx="13">
                  <c:v>147</c:v>
                </c:pt>
                <c:pt idx="14">
                  <c:v>#N/A</c:v>
                </c:pt>
              </c:numCache>
            </c:numRef>
          </c:val>
          <c:smooth val="0"/>
          <c:extLst>
            <c:ext xmlns:c16="http://schemas.microsoft.com/office/drawing/2014/chart" uri="{C3380CC4-5D6E-409C-BE32-E72D297353CC}">
              <c16:uniqueId val="{0000000B-F79D-44BA-933E-2322F4FFCD59}"/>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[1]データシート!$B$72:$D$72</c:f>
              <c:numCache>
                <c:formatCode>General</c:formatCode>
                <c:ptCount val="3"/>
                <c:pt idx="0">
                  <c:v>1309</c:v>
                </c:pt>
                <c:pt idx="1">
                  <c:v>1242</c:v>
                </c:pt>
                <c:pt idx="2">
                  <c:v>933</c:v>
                </c:pt>
              </c:numCache>
            </c:numRef>
          </c:val>
          <c:extLst>
            <c:ext xmlns:c16="http://schemas.microsoft.com/office/drawing/2014/chart" uri="{C3380CC4-5D6E-409C-BE32-E72D297353CC}">
              <c16:uniqueId val="{00000000-F21A-4FF1-BD66-03584FF6D9B2}"/>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[1]データシート!$B$73:$D$73</c:f>
              <c:numCache>
                <c:formatCode>General</c:formatCode>
                <c:ptCount val="3"/>
                <c:pt idx="0">
                  <c:v>136</c:v>
                </c:pt>
                <c:pt idx="1">
                  <c:v>136</c:v>
                </c:pt>
                <c:pt idx="2">
                  <c:v>136</c:v>
                </c:pt>
              </c:numCache>
            </c:numRef>
          </c:val>
          <c:extLst>
            <c:ext xmlns:c16="http://schemas.microsoft.com/office/drawing/2014/chart" uri="{C3380CC4-5D6E-409C-BE32-E72D297353CC}">
              <c16:uniqueId val="{00000001-F21A-4FF1-BD66-03584FF6D9B2}"/>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R04</c:v>
                </c:pt>
                <c:pt idx="1">
                  <c:v>R05</c:v>
                </c:pt>
                <c:pt idx="2">
                  <c:v>R06</c:v>
                </c:pt>
              </c:strCache>
            </c:strRef>
          </c:cat>
          <c:val>
            <c:numRef>
              <c:f>[1]データシート!$B$74:$D$74</c:f>
              <c:numCache>
                <c:formatCode>General</c:formatCode>
                <c:ptCount val="3"/>
                <c:pt idx="0">
                  <c:v>722</c:v>
                </c:pt>
                <c:pt idx="1">
                  <c:v>667</c:v>
                </c:pt>
                <c:pt idx="2">
                  <c:v>797</c:v>
                </c:pt>
              </c:numCache>
            </c:numRef>
          </c:val>
          <c:extLst>
            <c:ext xmlns:c16="http://schemas.microsoft.com/office/drawing/2014/chart" uri="{C3380CC4-5D6E-409C-BE32-E72D297353CC}">
              <c16:uniqueId val="{00000002-F21A-4FF1-BD66-03584FF6D9B2}"/>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{6EAFFEA4-F4DA-400D-8857-17FC94E214C4}</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D5B2-4141-99EC-EF0470472347}"/>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{30507C23-36DA-4082-9459-95556ABD8EB8}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5B2-4141-99EC-EF0470472347}"/>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{AD58F6E9-10D8-4609-AA72-861F112655AD}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5B2-4141-99EC-EF0470472347}"/>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{98DAE347-1BC2-41FC-BC3D-51B3798D4BDE}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5B2-4141-99EC-EF0470472347}"/>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{D6818B80-96F2-4B91-A55C-B7A7846BEF4F}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5B2-4141-99EC-EF0470472347}"/>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{D80813E2-6694-4038-ADD7-70AA961C4F4F}</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D5B2-4141-99EC-EF0470472347}"/>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{979A7AF2-F0CF-4A25-9478-D6C8687233DE}</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D5B2-4141-99EC-EF0470472347}"/>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{415DFC4B-D7F4-43D9-9D13-6D34382E0651}</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D5B2-4141-99EC-EF0470472347}"/>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{6F2C1E49-4E3A-454D-B937-126ADE670B8C}</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D5B2-4141-99EC-EF047047234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62.2</c:v>
                </c:pt>
                <c:pt idx="8">
                  <c:v>63.9</c:v>
                </c:pt>
                <c:pt idx="16">
                  <c:v>65.099999999999994</c:v>
                </c:pt>
                <c:pt idx="24">
                  <c:v>66.7</c:v>
                </c:pt>
                <c:pt idx="32">
                  <c:v>68.099999999999994</c:v>
                </c:pt>
              </c:numCache>
            </c:numRef>
          </c:xVal>
          <c:yVal>
            <c:numRef>
              <c:f>公会計指標分析・財政指標組合せ分析表!$BP$51:$DC$51</c:f>
              <c:numCache>
                <c:formatCode>#,##0.0;"▲ "#,##0.0</c:formatCode>
                <c:ptCount val="40"/>
                <c:pt idx="0">
                  <c:v>18.3</c:v>
                </c:pt>
                <c:pt idx="16">
                  <c:v>1.8</c:v>
                </c:pt>
                <c:pt idx="32">
                  <c:v>7.2</c:v>
                </c:pt>
              </c:numCache>
            </c:numRef>
          </c:yVal>
          <c:smooth val="0"/>
          <c:extLst>
            <c:ext xmlns:c16="http://schemas.microsoft.com/office/drawing/2014/chart" uri="{C3380CC4-5D6E-409C-BE32-E72D297353CC}">
              <c16:uniqueId val="{00000009-D5B2-4141-99EC-EF0470472347}"/>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manualLayout>
                  <c:x val="-4.5538669966448023E-2"/>
                  <c:y val="-9.4176132680134889E-2"/>
                </c:manualLayout>
              </c:layout>
              <c:tx>
                <c:strRef>
                  <c:f>公会計指標分析・財政指標組合せ分析表!$BP$50</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{BADCE9EA-4D46-4735-8C4B-866E8F59B8D1}</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D5B2-4141-99EC-EF0470472347}"/>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{4D8FD3F7-7D6E-4F5F-B627-B7480D9A701C}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5B2-4141-99EC-EF0470472347}"/>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{EF048B76-CEB4-449A-B745-93065877C3CF}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5B2-4141-99EC-EF0470472347}"/>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{5DA21390-01A2-4DE4-AE48-B7017F1F15BC}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5B2-4141-99EC-EF0470472347}"/>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{3D3DBC78-A11A-46EC-91EC-B9DDAB0D5488}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5B2-4141-99EC-EF0470472347}"/>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{C2AA8220-F1EF-4777-83CD-5A15638C7B91}</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D5B2-4141-99EC-EF0470472347}"/>
                </c:ext>
              </c:extLst>
            </c:dLbl>
            <c:dLbl>
              <c:idx val="16"/>
              <c:layout>
                <c:manualLayout>
                  <c:x val="-1.8492831334020431E-2"/>
                  <c:y val="-5.4926678581108633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{40931C9C-4223-47C6-86C5-CE40B3E1D4FE}</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D5B2-4141-99EC-EF0470472347}"/>
                </c:ext>
              </c:extLst>
            </c:dLbl>
            <c:dLbl>
              <c:idx val="24"/>
              <c:layout>
                <c:manualLayout>
                  <c:x val="-3.2015750650234161E-2"/>
                  <c:y val="-4.5114315056352064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{D34D35BE-6EC3-47AD-B7E2-0C73617D082F}</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D5B2-4141-99EC-EF0470472347}"/>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{736CF426-C8CB-41A6-972A-0E65B66C3194}</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D5B2-4141-99EC-EF047047234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62.2</c:v>
                </c:pt>
                <c:pt idx="8">
                  <c:v>60.8</c:v>
                </c:pt>
                <c:pt idx="16">
                  <c:v>62.2</c:v>
                </c:pt>
                <c:pt idx="24">
                  <c:v>62.6</c:v>
                </c:pt>
                <c:pt idx="32">
                  <c:v>62.9</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D5B2-4141-99EC-EF0470472347}"/>
            </c:ext>
          </c:extLst>
        </c:ser>
        <c:dLbls>
          <c:showLegendKey val="0"/>
          <c:showVal val="1"/>
          <c:showCatName val="0"/>
          <c:showSerName val="0"/>
          <c:showPercent val="0"/>
          <c:showBubbleSize val="0"/>
        </c:dLbls>
        <c:axId val="46179840"/>
        <c:axId val="46181760"/>
      </c:scatterChart>
      <c:valAx>
        <c:axId val="46179840"/>
        <c:scaling>
          <c:orientation val="maxMin"/>
          <c:max val="69"/>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{C6FFAA3F-EA5F-49D5-8DB2-0AC1913FD193}</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26B6-4EDF-A92D-07FD6CF95BA7}"/>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{F1812CA1-9376-4777-809D-EC530E849A8D}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6B6-4EDF-A92D-07FD6CF95BA7}"/>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{F701CB57-95EE-4319-840D-E4C2D076AECB}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6B6-4EDF-A92D-07FD6CF95BA7}"/>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{D4BBDA89-6E29-4734-A586-6FD31230520A}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6B6-4EDF-A92D-07FD6CF95BA7}"/>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{7C625220-E10E-4534-80DF-5CF2BE36D2FD}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6B6-4EDF-A92D-07FD6CF95BA7}"/>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{91D444D7-958A-4197-AD77-82D500640518}</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26B6-4EDF-A92D-07FD6CF95BA7}"/>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{A7E29B42-8459-48BB-9765-A4FF5C3B381F}</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26B6-4EDF-A92D-07FD6CF95BA7}"/>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{7E883958-1B07-4E83-87AB-BDBEAB0918B3}</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26B6-4EDF-A92D-07FD6CF95BA7}"/>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{8F635F46-17BE-47D9-89AA-6A1A4A4918F6}</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26B6-4EDF-A92D-07FD6CF95BA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6.8</c:v>
                </c:pt>
                <c:pt idx="8">
                  <c:v>7.2</c:v>
                </c:pt>
                <c:pt idx="16">
                  <c:v>7.9</c:v>
                </c:pt>
                <c:pt idx="24">
                  <c:v>8.9</c:v>
                </c:pt>
                <c:pt idx="32">
                  <c:v>9.1</c:v>
                </c:pt>
              </c:numCache>
            </c:numRef>
          </c:xVal>
          <c:yVal>
            <c:numRef>
              <c:f>公会計指標分析・財政指標組合せ分析表!$BP$73:$DC$73</c:f>
              <c:numCache>
                <c:formatCode>#,##0.0;"▲ "#,##0.0</c:formatCode>
                <c:ptCount val="40"/>
                <c:pt idx="0">
                  <c:v>18.3</c:v>
                </c:pt>
                <c:pt idx="16">
                  <c:v>1.8</c:v>
                </c:pt>
                <c:pt idx="32">
                  <c:v>7.2</c:v>
                </c:pt>
              </c:numCache>
            </c:numRef>
          </c:yVal>
          <c:smooth val="0"/>
          <c:extLst>
            <c:ext xmlns:c16="http://schemas.microsoft.com/office/drawing/2014/chart" uri="{C3380CC4-5D6E-409C-BE32-E72D297353CC}">
              <c16:uniqueId val="{00000009-26B6-4EDF-A92D-07FD6CF95BA7}"/>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{D703E8B6-24B0-4E02-84F1-96D73AEDF88B}</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26B6-4EDF-A92D-07FD6CF95BA7}"/>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{21EC07A3-922E-491D-96CF-D041384C8DAA}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6B6-4EDF-A92D-07FD6CF95BA7}"/>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{42F11AF4-C51A-4A61-8FFC-E3E7E5672814}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6B6-4EDF-A92D-07FD6CF95BA7}"/>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{0B236A99-E20F-4E88-97A0-646FEB28F741}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6B6-4EDF-A92D-07FD6CF95BA7}"/>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{35B6C966-7313-4328-863B-E350432CF5B3}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6B6-4EDF-A92D-07FD6CF95BA7}"/>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{3AE3E9AB-E241-421B-868D-920DD243769F}</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26B6-4EDF-A92D-07FD6CF95BA7}"/>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{0B86D631-47F5-4271-AC19-4E04192D2854}</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26B6-4EDF-A92D-07FD6CF95BA7}"/>
                </c:ext>
              </c:extLst>
            </c:dLbl>
            <c:dLbl>
              <c:idx val="24"/>
              <c:layout>
                <c:manualLayout>
                  <c:x val="-2.6710997734770581E-2"/>
                  <c:y val="-6.2416647087793951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{0377DB93-C51D-45AE-BEF0-081D46977E72}</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26B6-4EDF-A92D-07FD6CF95BA7}"/>
                </c:ext>
              </c:extLst>
            </c:dLbl>
            <c:dLbl>
              <c:idx val="32"/>
              <c:layout>
                <c:manualLayout>
                  <c:x val="-3.6429687715380583E-2"/>
                  <c:y val="-6.2416647087793951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{68117130-BB0D-4B1F-981E-C8D78ADCB1C5}</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26B6-4EDF-A92D-07FD6CF95BA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5.8</c:v>
                </c:pt>
                <c:pt idx="8">
                  <c:v>6.6</c:v>
                </c:pt>
                <c:pt idx="16">
                  <c:v>6.8</c:v>
                </c:pt>
                <c:pt idx="24">
                  <c:v>7.2</c:v>
                </c:pt>
                <c:pt idx="32">
                  <c:v>7.3</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26B6-4EDF-A92D-07FD6CF95BA7}"/>
            </c:ext>
          </c:extLst>
        </c:ser>
        <c:dLbls>
          <c:showLegendKey val="0"/>
          <c:showVal val="1"/>
          <c:showCatName val="0"/>
          <c:showSerName val="0"/>
          <c:showPercent val="0"/>
          <c:showBubbleSize val="0"/>
        </c:dLbls>
        <c:axId val="84219776"/>
        <c:axId val="84234240"/>
      </c:scatterChart>
      <c:valAx>
        <c:axId val="84219776"/>
        <c:scaling>
          <c:orientation val="maxMin"/>
          <c:max val="10"/>
          <c:min val="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鳥取県若桜町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2,671
2,639
199.18
4,646,134
4,305,608
317,120
2,437,530
4,185,791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9.1
7.2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[0.14]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前年度より</a:t>
          </a:r>
          <a:r>
            <a:rPr kumimoji="1" lang="en-US" altLang="ja-JP" sz="1300">
              <a:latin typeface="ＭＳ Ｐゴシック" panose="020B0600070205080204" pitchFamily="50" charset="-128"/>
              <a:ea typeface="ＭＳ Ｐゴシック" panose="020B0600070205080204" pitchFamily="50" charset="-128"/>
            </a:rPr>
            <a:t>0.01</a:t>
          </a:r>
          <a:r>
            <a:rPr kumimoji="1" lang="ja-JP" altLang="en-US" sz="1300">
              <a:latin typeface="ＭＳ Ｐゴシック" panose="020B0600070205080204" pitchFamily="50" charset="-128"/>
              <a:ea typeface="ＭＳ Ｐゴシック" panose="020B0600070205080204" pitchFamily="50" charset="-128"/>
            </a:rPr>
            <a:t>増加したが、類似団体の平均を下回っている。人口が年々減少し、高齢化率（令和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年度末現在</a:t>
          </a:r>
          <a:r>
            <a:rPr kumimoji="1" lang="en-US" altLang="ja-JP" sz="1300">
              <a:latin typeface="ＭＳ Ｐゴシック" panose="020B0600070205080204" pitchFamily="50" charset="-128"/>
              <a:ea typeface="ＭＳ Ｐゴシック" panose="020B0600070205080204" pitchFamily="50" charset="-128"/>
            </a:rPr>
            <a:t>51.30</a:t>
          </a:r>
          <a:r>
            <a:rPr kumimoji="1" lang="ja-JP" altLang="en-US" sz="1300">
              <a:latin typeface="ＭＳ Ｐゴシック" panose="020B0600070205080204" pitchFamily="50" charset="-128"/>
              <a:ea typeface="ＭＳ Ｐゴシック" panose="020B0600070205080204" pitchFamily="50" charset="-128"/>
            </a:rPr>
            <a:t>％）の上昇に加え、町内に中心となる産業がないこともあり財政基盤が弱い。行財政改革大綱に基づき行財政の効率化を進める一方、若桜町総合戦略に沿った施策の重点化の両立にも努め、財政基盤の強化、健全化を図りながら今後も活力あるまちづくり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44</xdr:row>
      <xdr:rowOff>165100</xdr:rowOff>
    </xdr:from>
    <xdr:to>
      <xdr:col>27</xdr:col>
      <xdr:colOff>184150</xdr:colOff>
      <xdr:row>44</xdr:row>
      <xdr:rowOff>165100</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0" name="財政力グラフ枠">
          <a:extLst>
            <a:ext uri="{FF2B5EF4-FFF2-40B4-BE49-F238E27FC236}">
              <a16:creationId xmlns:a16="http://schemas.microsoft.com/office/drawing/2014/main" id="{00000000-0008-0000-0300-00003C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2032</xdr:rowOff>
    </xdr:from>
    <xdr:to>
      <xdr:col>23</xdr:col>
      <xdr:colOff>133350</xdr:colOff>
      <xdr:row>44</xdr:row>
      <xdr:rowOff>107188</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flipV="1">
          <a:off x="4953000" y="6174232"/>
          <a:ext cx="0" cy="147675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79265</xdr:rowOff>
    </xdr:from>
    <xdr:ext cx="762000" cy="259045"/>
    <xdr:sp macro="" textlink="">
      <xdr:nvSpPr>
        <xdr:cNvPr id="62" name="財政力最小値テキスト">
          <a:extLst>
            <a:ext uri="{FF2B5EF4-FFF2-40B4-BE49-F238E27FC236}">
              <a16:creationId xmlns:a16="http://schemas.microsoft.com/office/drawing/2014/main" id="{00000000-0008-0000-0300-00003E000000}"/>
            </a:ext>
          </a:extLst>
        </xdr:cNvPr>
        <xdr:cNvSpPr txBox="1"/>
      </xdr:nvSpPr>
      <xdr:spPr>
        <a:xfrm>
          <a:off x="5041900" y="7623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107188</xdr:rowOff>
    </xdr:from>
    <xdr:to>
      <xdr:col>24</xdr:col>
      <xdr:colOff>12700</xdr:colOff>
      <xdr:row>44</xdr:row>
      <xdr:rowOff>107188</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4864100" y="7650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88409</xdr:rowOff>
    </xdr:from>
    <xdr:ext cx="762000" cy="259045"/>
    <xdr:sp macro="" textlink="">
      <xdr:nvSpPr>
        <xdr:cNvPr id="64" name="財政力最大値テキスト">
          <a:extLst>
            <a:ext uri="{FF2B5EF4-FFF2-40B4-BE49-F238E27FC236}">
              <a16:creationId xmlns:a16="http://schemas.microsoft.com/office/drawing/2014/main" id="{00000000-0008-0000-0300-000040000000}"/>
            </a:ext>
          </a:extLst>
        </xdr:cNvPr>
        <xdr:cNvSpPr txBox="1"/>
      </xdr:nvSpPr>
      <xdr:spPr>
        <a:xfrm>
          <a:off x="5041900" y="5917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2032</xdr:rowOff>
    </xdr:from>
    <xdr:to>
      <xdr:col>24</xdr:col>
      <xdr:colOff>12700</xdr:colOff>
      <xdr:row>36</xdr:row>
      <xdr:rowOff>2032</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61742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29972</xdr:rowOff>
    </xdr:from>
    <xdr:to>
      <xdr:col>23</xdr:col>
      <xdr:colOff>133350</xdr:colOff>
      <xdr:row>44</xdr:row>
      <xdr:rowOff>39624</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114800" y="7573772"/>
          <a:ext cx="8382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99585</xdr:rowOff>
    </xdr:from>
    <xdr:ext cx="762000" cy="259045"/>
    <xdr:sp macro="" textlink="">
      <xdr:nvSpPr>
        <xdr:cNvPr id="67" name="財政力平均値テキスト">
          <a:extLst>
            <a:ext uri="{FF2B5EF4-FFF2-40B4-BE49-F238E27FC236}">
              <a16:creationId xmlns:a16="http://schemas.microsoft.com/office/drawing/2014/main" id="{00000000-0008-0000-0300-000043000000}"/>
            </a:ext>
          </a:extLst>
        </xdr:cNvPr>
        <xdr:cNvSpPr txBox="1"/>
      </xdr:nvSpPr>
      <xdr:spPr>
        <a:xfrm>
          <a:off x="5041900" y="73004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83058</xdr:rowOff>
    </xdr:from>
    <xdr:to>
      <xdr:col>23</xdr:col>
      <xdr:colOff>184150</xdr:colOff>
      <xdr:row>44</xdr:row>
      <xdr:rowOff>13208</xdr:rowOff>
    </xdr:to>
    <xdr:sp macro="" textlink="">
      <xdr:nvSpPr>
        <xdr:cNvPr id="68" name="フローチャート: 判断 67">
          <a:extLst>
            <a:ext uri="{FF2B5EF4-FFF2-40B4-BE49-F238E27FC236}">
              <a16:creationId xmlns:a16="http://schemas.microsoft.com/office/drawing/2014/main" id="{00000000-0008-0000-0300-000044000000}"/>
            </a:ext>
          </a:extLst>
        </xdr:cNvPr>
        <xdr:cNvSpPr/>
      </xdr:nvSpPr>
      <xdr:spPr>
        <a:xfrm>
          <a:off x="4902200" y="7455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39624</xdr:rowOff>
    </xdr:from>
    <xdr:to>
      <xdr:col>19</xdr:col>
      <xdr:colOff>133350</xdr:colOff>
      <xdr:row>44</xdr:row>
      <xdr:rowOff>39624</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3225800" y="758342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102362</xdr:rowOff>
    </xdr:from>
    <xdr:to>
      <xdr:col>19</xdr:col>
      <xdr:colOff>184150</xdr:colOff>
      <xdr:row>44</xdr:row>
      <xdr:rowOff>32512</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064000" y="7474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42689</xdr:rowOff>
    </xdr:from>
    <xdr:ext cx="736600" cy="259045"/>
    <xdr:sp macro="" textlink="">
      <xdr:nvSpPr>
        <xdr:cNvPr id="71" name="テキスト ボックス 70">
          <a:extLst>
            <a:ext uri="{FF2B5EF4-FFF2-40B4-BE49-F238E27FC236}">
              <a16:creationId xmlns:a16="http://schemas.microsoft.com/office/drawing/2014/main" id="{00000000-0008-0000-0300-000047000000}"/>
            </a:ext>
          </a:extLst>
        </xdr:cNvPr>
        <xdr:cNvSpPr txBox="1"/>
      </xdr:nvSpPr>
      <xdr:spPr>
        <a:xfrm>
          <a:off x="3733800" y="72435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39624</xdr:rowOff>
    </xdr:from>
    <xdr:to>
      <xdr:col>15</xdr:col>
      <xdr:colOff>82550</xdr:colOff>
      <xdr:row>44</xdr:row>
      <xdr:rowOff>39624</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2336800" y="758342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73406</xdr:rowOff>
    </xdr:from>
    <xdr:to>
      <xdr:col>15</xdr:col>
      <xdr:colOff>133350</xdr:colOff>
      <xdr:row>44</xdr:row>
      <xdr:rowOff>3556</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3175000" y="744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13733</xdr:rowOff>
    </xdr:from>
    <xdr:ext cx="7620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2844800" y="7214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39624</xdr:rowOff>
    </xdr:from>
    <xdr:to>
      <xdr:col>11</xdr:col>
      <xdr:colOff>31750</xdr:colOff>
      <xdr:row>44</xdr:row>
      <xdr:rowOff>39624</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1447800" y="758342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63754</xdr:rowOff>
    </xdr:from>
    <xdr:to>
      <xdr:col>11</xdr:col>
      <xdr:colOff>82550</xdr:colOff>
      <xdr:row>43</xdr:row>
      <xdr:rowOff>165354</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2286000" y="7436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4081</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1955800" y="7204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5842</xdr:rowOff>
    </xdr:from>
    <xdr:to>
      <xdr:col>7</xdr:col>
      <xdr:colOff>31750</xdr:colOff>
      <xdr:row>43</xdr:row>
      <xdr:rowOff>107442</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1397000" y="7378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117619</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066800" y="7147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150622</xdr:rowOff>
    </xdr:from>
    <xdr:to>
      <xdr:col>23</xdr:col>
      <xdr:colOff>184150</xdr:colOff>
      <xdr:row>44</xdr:row>
      <xdr:rowOff>80772</xdr:rowOff>
    </xdr:to>
    <xdr:sp macro="" textlink="">
      <xdr:nvSpPr>
        <xdr:cNvPr id="85" name="楕円 84">
          <a:extLst>
            <a:ext uri="{FF2B5EF4-FFF2-40B4-BE49-F238E27FC236}">
              <a16:creationId xmlns:a16="http://schemas.microsoft.com/office/drawing/2014/main" id="{00000000-0008-0000-0300-000055000000}"/>
            </a:ext>
          </a:extLst>
        </xdr:cNvPr>
        <xdr:cNvSpPr/>
      </xdr:nvSpPr>
      <xdr:spPr>
        <a:xfrm>
          <a:off x="4902200" y="7522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46499</xdr:rowOff>
    </xdr:from>
    <xdr:ext cx="762000" cy="259045"/>
    <xdr:sp macro="" textlink="">
      <xdr:nvSpPr>
        <xdr:cNvPr id="86" name="財政力該当値テキスト">
          <a:extLst>
            <a:ext uri="{FF2B5EF4-FFF2-40B4-BE49-F238E27FC236}">
              <a16:creationId xmlns:a16="http://schemas.microsoft.com/office/drawing/2014/main" id="{00000000-0008-0000-0300-000056000000}"/>
            </a:ext>
          </a:extLst>
        </xdr:cNvPr>
        <xdr:cNvSpPr txBox="1"/>
      </xdr:nvSpPr>
      <xdr:spPr>
        <a:xfrm>
          <a:off x="5041900" y="7418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160274</xdr:rowOff>
    </xdr:from>
    <xdr:to>
      <xdr:col>19</xdr:col>
      <xdr:colOff>184150</xdr:colOff>
      <xdr:row>44</xdr:row>
      <xdr:rowOff>90424</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064000" y="7532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75201</xdr:rowOff>
    </xdr:from>
    <xdr:ext cx="7366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3733800" y="76190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160274</xdr:rowOff>
    </xdr:from>
    <xdr:to>
      <xdr:col>15</xdr:col>
      <xdr:colOff>133350</xdr:colOff>
      <xdr:row>44</xdr:row>
      <xdr:rowOff>90424</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3175000" y="7532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75201</xdr:rowOff>
    </xdr:from>
    <xdr:ext cx="7620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2844800" y="7619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160274</xdr:rowOff>
    </xdr:from>
    <xdr:to>
      <xdr:col>11</xdr:col>
      <xdr:colOff>82550</xdr:colOff>
      <xdr:row>44</xdr:row>
      <xdr:rowOff>90424</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2286000" y="7532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75201</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1955800" y="7619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160274</xdr:rowOff>
    </xdr:from>
    <xdr:to>
      <xdr:col>7</xdr:col>
      <xdr:colOff>31750</xdr:colOff>
      <xdr:row>44</xdr:row>
      <xdr:rowOff>90424</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1397000" y="7532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75201</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066800" y="7619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5" name="正方形/長方形 94">
          <a:extLst>
            <a:ext uri="{FF2B5EF4-FFF2-40B4-BE49-F238E27FC236}">
              <a16:creationId xmlns:a16="http://schemas.microsoft.com/office/drawing/2014/main" id="{00000000-0008-0000-0300-00005F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7" name="テキスト ボックス 106">
          <a:extLst>
            <a:ext uri="{FF2B5EF4-FFF2-40B4-BE49-F238E27FC236}">
              <a16:creationId xmlns:a16="http://schemas.microsoft.com/office/drawing/2014/main" id="{00000000-0008-0000-0300-00006B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前年度より</a:t>
          </a:r>
          <a:r>
            <a:rPr kumimoji="1" lang="en-US" altLang="ja-JP" sz="1300">
              <a:latin typeface="ＭＳ Ｐゴシック" panose="020B0600070205080204" pitchFamily="50" charset="-128"/>
              <a:ea typeface="ＭＳ Ｐゴシック" panose="020B0600070205080204" pitchFamily="50" charset="-128"/>
            </a:rPr>
            <a:t>3.9</a:t>
          </a:r>
          <a:r>
            <a:rPr kumimoji="1" lang="ja-JP" altLang="en-US" sz="1300">
              <a:latin typeface="ＭＳ Ｐゴシック" panose="020B0600070205080204" pitchFamily="50" charset="-128"/>
              <a:ea typeface="ＭＳ Ｐゴシック" panose="020B0600070205080204" pitchFamily="50" charset="-128"/>
            </a:rPr>
            <a:t>％の増加。主な要因は、人件費が</a:t>
          </a:r>
          <a:r>
            <a:rPr kumimoji="1" lang="en-US" altLang="ja-JP" sz="1300">
              <a:latin typeface="ＭＳ Ｐゴシック" panose="020B0600070205080204" pitchFamily="50" charset="-128"/>
              <a:ea typeface="ＭＳ Ｐゴシック" panose="020B0600070205080204" pitchFamily="50" charset="-128"/>
            </a:rPr>
            <a:t>8.75</a:t>
          </a:r>
          <a:r>
            <a:rPr kumimoji="1" lang="ja-JP" altLang="en-US" sz="1300">
              <a:latin typeface="ＭＳ Ｐゴシック" panose="020B0600070205080204" pitchFamily="50" charset="-128"/>
              <a:ea typeface="ＭＳ Ｐゴシック" panose="020B0600070205080204" pitchFamily="50" charset="-128"/>
            </a:rPr>
            <a:t>％、物件費が</a:t>
          </a:r>
          <a:r>
            <a:rPr kumimoji="1" lang="en-US" altLang="ja-JP" sz="1300">
              <a:latin typeface="ＭＳ Ｐゴシック" panose="020B0600070205080204" pitchFamily="50" charset="-128"/>
              <a:ea typeface="ＭＳ Ｐゴシック" panose="020B0600070205080204" pitchFamily="50" charset="-128"/>
            </a:rPr>
            <a:t>5.34</a:t>
          </a:r>
          <a:r>
            <a:rPr kumimoji="1" lang="ja-JP" altLang="en-US" sz="1300">
              <a:latin typeface="ＭＳ Ｐゴシック" panose="020B0600070205080204" pitchFamily="50" charset="-128"/>
              <a:ea typeface="ＭＳ Ｐゴシック" panose="020B0600070205080204" pitchFamily="50" charset="-128"/>
            </a:rPr>
            <a:t>％増加したことによる。本町では地方交付税や国庫支出金など依存財源が</a:t>
          </a:r>
          <a:r>
            <a:rPr kumimoji="1" lang="en-US" altLang="ja-JP" sz="1300">
              <a:latin typeface="ＭＳ Ｐゴシック" panose="020B0600070205080204" pitchFamily="50" charset="-128"/>
              <a:ea typeface="ＭＳ Ｐゴシック" panose="020B0600070205080204" pitchFamily="50" charset="-128"/>
            </a:rPr>
            <a:t>75.7</a:t>
          </a:r>
          <a:r>
            <a:rPr kumimoji="1" lang="ja-JP" altLang="en-US" sz="1300">
              <a:latin typeface="ＭＳ Ｐゴシック" panose="020B0600070205080204" pitchFamily="50" charset="-128"/>
              <a:ea typeface="ＭＳ Ｐゴシック" panose="020B0600070205080204" pitchFamily="50" charset="-128"/>
            </a:rPr>
            <a:t>％を占めており、こうした財源の増減に大きく左右される財源構造である。近年公共施設等の整備、改修が続いており、地方債発行も増加している状況にあって、今後さらに無駄を省き、効率的な財政運営に努める必要がある。</a:t>
          </a:r>
        </a:p>
      </xdr:txBody>
    </xdr:sp>
    <xdr:clientData/>
  </xdr:twoCellAnchor>
  <xdr:oneCellAnchor>
    <xdr:from>
      <xdr:col>3</xdr:col>
      <xdr:colOff>95250</xdr:colOff>
      <xdr:row>54</xdr:row>
      <xdr:rowOff>139700</xdr:rowOff>
    </xdr:from>
    <xdr:ext cx="298543" cy="225703"/>
    <xdr:sp macro="" textlink="">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09" name="直線コネクタ 108">
          <a:extLst>
            <a:ext uri="{FF2B5EF4-FFF2-40B4-BE49-F238E27FC236}">
              <a16:creationId xmlns:a16="http://schemas.microsoft.com/office/drawing/2014/main" id="{00000000-0008-0000-0300-00006D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00000000-0008-0000-0300-00007B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132504</xdr:rowOff>
    </xdr:from>
    <xdr:to>
      <xdr:col>23</xdr:col>
      <xdr:colOff>133350</xdr:colOff>
      <xdr:row>66</xdr:row>
      <xdr:rowOff>62442</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flipV="1">
          <a:off x="4953000" y="10248054"/>
          <a:ext cx="0" cy="113008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34519</xdr:rowOff>
    </xdr:from>
    <xdr:ext cx="762000" cy="259045"/>
    <xdr:sp macro="" textlink="">
      <xdr:nvSpPr>
        <xdr:cNvPr id="125" name="財政構造の弾力性最小値テキスト">
          <a:extLst>
            <a:ext uri="{FF2B5EF4-FFF2-40B4-BE49-F238E27FC236}">
              <a16:creationId xmlns:a16="http://schemas.microsoft.com/office/drawing/2014/main" id="{00000000-0008-0000-0300-00007D000000}"/>
            </a:ext>
          </a:extLst>
        </xdr:cNvPr>
        <xdr:cNvSpPr txBox="1"/>
      </xdr:nvSpPr>
      <xdr:spPr>
        <a:xfrm>
          <a:off x="5041900" y="11350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62442</xdr:rowOff>
    </xdr:from>
    <xdr:to>
      <xdr:col>24</xdr:col>
      <xdr:colOff>12700</xdr:colOff>
      <xdr:row>66</xdr:row>
      <xdr:rowOff>62442</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4864100" y="11378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47431</xdr:rowOff>
    </xdr:from>
    <xdr:ext cx="762000" cy="259045"/>
    <xdr:sp macro="" textlink="">
      <xdr:nvSpPr>
        <xdr:cNvPr id="127" name="財政構造の弾力性最大値テキスト">
          <a:extLst>
            <a:ext uri="{FF2B5EF4-FFF2-40B4-BE49-F238E27FC236}">
              <a16:creationId xmlns:a16="http://schemas.microsoft.com/office/drawing/2014/main" id="{00000000-0008-0000-0300-00007F000000}"/>
            </a:ext>
          </a:extLst>
        </xdr:cNvPr>
        <xdr:cNvSpPr txBox="1"/>
      </xdr:nvSpPr>
      <xdr:spPr>
        <a:xfrm>
          <a:off x="5041900" y="9991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132504</xdr:rowOff>
    </xdr:from>
    <xdr:to>
      <xdr:col>24</xdr:col>
      <xdr:colOff>12700</xdr:colOff>
      <xdr:row>59</xdr:row>
      <xdr:rowOff>132504</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02480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61489</xdr:rowOff>
    </xdr:from>
    <xdr:to>
      <xdr:col>23</xdr:col>
      <xdr:colOff>133350</xdr:colOff>
      <xdr:row>64</xdr:row>
      <xdr:rowOff>139912</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114800" y="11034289"/>
          <a:ext cx="838200" cy="78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86059</xdr:rowOff>
    </xdr:from>
    <xdr:ext cx="762000" cy="259045"/>
    <xdr:sp macro="" textlink="">
      <xdr:nvSpPr>
        <xdr:cNvPr id="130" name="財政構造の弾力性平均値テキスト">
          <a:extLst>
            <a:ext uri="{FF2B5EF4-FFF2-40B4-BE49-F238E27FC236}">
              <a16:creationId xmlns:a16="http://schemas.microsoft.com/office/drawing/2014/main" id="{00000000-0008-0000-0300-000082000000}"/>
            </a:ext>
          </a:extLst>
        </xdr:cNvPr>
        <xdr:cNvSpPr txBox="1"/>
      </xdr:nvSpPr>
      <xdr:spPr>
        <a:xfrm>
          <a:off x="5041900" y="1071595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69532</xdr:rowOff>
    </xdr:from>
    <xdr:to>
      <xdr:col>23</xdr:col>
      <xdr:colOff>184150</xdr:colOff>
      <xdr:row>63</xdr:row>
      <xdr:rowOff>171132</xdr:rowOff>
    </xdr:to>
    <xdr:sp macro="" textlink="">
      <xdr:nvSpPr>
        <xdr:cNvPr id="131" name="フローチャート: 判断 130">
          <a:extLst>
            <a:ext uri="{FF2B5EF4-FFF2-40B4-BE49-F238E27FC236}">
              <a16:creationId xmlns:a16="http://schemas.microsoft.com/office/drawing/2014/main" id="{00000000-0008-0000-0300-000083000000}"/>
            </a:ext>
          </a:extLst>
        </xdr:cNvPr>
        <xdr:cNvSpPr/>
      </xdr:nvSpPr>
      <xdr:spPr>
        <a:xfrm>
          <a:off x="4902200" y="108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160549</xdr:rowOff>
    </xdr:from>
    <xdr:to>
      <xdr:col>19</xdr:col>
      <xdr:colOff>133350</xdr:colOff>
      <xdr:row>64</xdr:row>
      <xdr:rowOff>61489</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3225800" y="10961899"/>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51435</xdr:rowOff>
    </xdr:from>
    <xdr:to>
      <xdr:col>19</xdr:col>
      <xdr:colOff>184150</xdr:colOff>
      <xdr:row>63</xdr:row>
      <xdr:rowOff>153035</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064000" y="10852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163212</xdr:rowOff>
    </xdr:from>
    <xdr:ext cx="736600" cy="259045"/>
    <xdr:sp macro="" textlink="">
      <xdr:nvSpPr>
        <xdr:cNvPr id="134" name="テキスト ボックス 133">
          <a:extLst>
            <a:ext uri="{FF2B5EF4-FFF2-40B4-BE49-F238E27FC236}">
              <a16:creationId xmlns:a16="http://schemas.microsoft.com/office/drawing/2014/main" id="{00000000-0008-0000-0300-000086000000}"/>
            </a:ext>
          </a:extLst>
        </xdr:cNvPr>
        <xdr:cNvSpPr txBox="1"/>
      </xdr:nvSpPr>
      <xdr:spPr>
        <a:xfrm>
          <a:off x="3733800" y="106216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78105</xdr:rowOff>
    </xdr:from>
    <xdr:to>
      <xdr:col>15</xdr:col>
      <xdr:colOff>82550</xdr:colOff>
      <xdr:row>63</xdr:row>
      <xdr:rowOff>160549</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2336800" y="10879455"/>
          <a:ext cx="889000" cy="82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1164</xdr:rowOff>
    </xdr:from>
    <xdr:to>
      <xdr:col>15</xdr:col>
      <xdr:colOff>133350</xdr:colOff>
      <xdr:row>63</xdr:row>
      <xdr:rowOff>102764</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3175000" y="10802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112941</xdr:rowOff>
    </xdr:from>
    <xdr:ext cx="7620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2844800" y="10571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78105</xdr:rowOff>
    </xdr:from>
    <xdr:to>
      <xdr:col>11</xdr:col>
      <xdr:colOff>31750</xdr:colOff>
      <xdr:row>63</xdr:row>
      <xdr:rowOff>158538</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1447800" y="10879455"/>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108268</xdr:rowOff>
    </xdr:from>
    <xdr:to>
      <xdr:col>11</xdr:col>
      <xdr:colOff>82550</xdr:colOff>
      <xdr:row>63</xdr:row>
      <xdr:rowOff>38418</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2286000" y="10738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48595</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1955800" y="10507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9207</xdr:rowOff>
    </xdr:from>
    <xdr:to>
      <xdr:col>7</xdr:col>
      <xdr:colOff>31750</xdr:colOff>
      <xdr:row>63</xdr:row>
      <xdr:rowOff>110807</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1397000" y="10810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120984</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066800" y="10579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89112</xdr:rowOff>
    </xdr:from>
    <xdr:to>
      <xdr:col>23</xdr:col>
      <xdr:colOff>184150</xdr:colOff>
      <xdr:row>65</xdr:row>
      <xdr:rowOff>19262</xdr:rowOff>
    </xdr:to>
    <xdr:sp macro="" textlink="">
      <xdr:nvSpPr>
        <xdr:cNvPr id="148" name="楕円 147">
          <a:extLst>
            <a:ext uri="{FF2B5EF4-FFF2-40B4-BE49-F238E27FC236}">
              <a16:creationId xmlns:a16="http://schemas.microsoft.com/office/drawing/2014/main" id="{00000000-0008-0000-0300-000094000000}"/>
            </a:ext>
          </a:extLst>
        </xdr:cNvPr>
        <xdr:cNvSpPr/>
      </xdr:nvSpPr>
      <xdr:spPr>
        <a:xfrm>
          <a:off x="4902200" y="11061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61189</xdr:rowOff>
    </xdr:from>
    <xdr:ext cx="762000" cy="259045"/>
    <xdr:sp macro="" textlink="">
      <xdr:nvSpPr>
        <xdr:cNvPr id="149" name="財政構造の弾力性該当値テキスト">
          <a:extLst>
            <a:ext uri="{FF2B5EF4-FFF2-40B4-BE49-F238E27FC236}">
              <a16:creationId xmlns:a16="http://schemas.microsoft.com/office/drawing/2014/main" id="{00000000-0008-0000-0300-000095000000}"/>
            </a:ext>
          </a:extLst>
        </xdr:cNvPr>
        <xdr:cNvSpPr txBox="1"/>
      </xdr:nvSpPr>
      <xdr:spPr>
        <a:xfrm>
          <a:off x="5041900" y="11033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10689</xdr:rowOff>
    </xdr:from>
    <xdr:to>
      <xdr:col>19</xdr:col>
      <xdr:colOff>184150</xdr:colOff>
      <xdr:row>64</xdr:row>
      <xdr:rowOff>112289</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064000" y="10983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97066</xdr:rowOff>
    </xdr:from>
    <xdr:ext cx="7366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733800" y="110698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109749</xdr:rowOff>
    </xdr:from>
    <xdr:to>
      <xdr:col>15</xdr:col>
      <xdr:colOff>133350</xdr:colOff>
      <xdr:row>64</xdr:row>
      <xdr:rowOff>39899</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3175000" y="10911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24676</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844800" y="109974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27305</xdr:rowOff>
    </xdr:from>
    <xdr:to>
      <xdr:col>11</xdr:col>
      <xdr:colOff>82550</xdr:colOff>
      <xdr:row>63</xdr:row>
      <xdr:rowOff>128905</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2286000" y="10828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113682</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1955800" y="10915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107738</xdr:rowOff>
    </xdr:from>
    <xdr:to>
      <xdr:col>7</xdr:col>
      <xdr:colOff>31750</xdr:colOff>
      <xdr:row>64</xdr:row>
      <xdr:rowOff>37888</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1397000" y="10909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22665</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066800" y="109954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id="{00000000-0008-0000-0300-00009E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[716,079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195,983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前年度より</a:t>
          </a:r>
          <a:r>
            <a:rPr kumimoji="1" lang="en-US" altLang="ja-JP" sz="1300">
              <a:latin typeface="ＭＳ Ｐゴシック" panose="020B0600070205080204" pitchFamily="50" charset="-128"/>
              <a:ea typeface="ＭＳ Ｐゴシック" panose="020B0600070205080204" pitchFamily="50" charset="-128"/>
            </a:rPr>
            <a:t>100,061</a:t>
          </a:r>
          <a:r>
            <a:rPr kumimoji="1" lang="ja-JP" altLang="en-US" sz="1300">
              <a:latin typeface="ＭＳ Ｐゴシック" panose="020B0600070205080204" pitchFamily="50" charset="-128"/>
              <a:ea typeface="ＭＳ Ｐゴシック" panose="020B0600070205080204" pitchFamily="50" charset="-128"/>
            </a:rPr>
            <a:t>円の増加。人事院勧告や職員採用に伴う正規職員及び会計年度任用職員の人件費が増加したほか、委託料等物件費も年々増加しており、前年度より大幅に増加した。保有する公共施設の老朽化に伴い、維持管理費に要する経費も増加傾向にあり、物件費に影響を及ぼす可能性がある。優先度、緊急度を見極め、限られた財源を効果的に活用しながら引き続き経費節減に努める。</a:t>
          </a:r>
        </a:p>
      </xdr:txBody>
    </xdr:sp>
    <xdr:clientData/>
  </xdr:twoCellAnchor>
  <xdr:oneCellAnchor>
    <xdr:from>
      <xdr:col>3</xdr:col>
      <xdr:colOff>95250</xdr:colOff>
      <xdr:row>77</xdr:row>
      <xdr:rowOff>6350</xdr:rowOff>
    </xdr:from>
    <xdr:ext cx="349839" cy="225703"/>
    <xdr:sp macro="" textlink="">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id="{00000000-0008-0000-0300-0000AC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34776</xdr:rowOff>
    </xdr:from>
    <xdr:to>
      <xdr:col>23</xdr:col>
      <xdr:colOff>133350</xdr:colOff>
      <xdr:row>89</xdr:row>
      <xdr:rowOff>39684</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3922226"/>
          <a:ext cx="0" cy="137650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11761</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270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3,724,994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39684</xdr:rowOff>
    </xdr:from>
    <xdr:to>
      <xdr:col>24</xdr:col>
      <xdr:colOff>12700</xdr:colOff>
      <xdr:row>89</xdr:row>
      <xdr:rowOff>39684</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2987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121153</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6657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302,260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34776</xdr:rowOff>
    </xdr:from>
    <xdr:to>
      <xdr:col>24</xdr:col>
      <xdr:colOff>12700</xdr:colOff>
      <xdr:row>81</xdr:row>
      <xdr:rowOff>34776</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39222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160959</xdr:rowOff>
    </xdr:from>
    <xdr:to>
      <xdr:col>23</xdr:col>
      <xdr:colOff>133350</xdr:colOff>
      <xdr:row>82</xdr:row>
      <xdr:rowOff>29750</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114800" y="14048409"/>
          <a:ext cx="838200" cy="40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139025</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38550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646,701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122498</xdr:rowOff>
    </xdr:from>
    <xdr:to>
      <xdr:col>23</xdr:col>
      <xdr:colOff>184150</xdr:colOff>
      <xdr:row>82</xdr:row>
      <xdr:rowOff>52648</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009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118494</xdr:rowOff>
    </xdr:from>
    <xdr:to>
      <xdr:col>19</xdr:col>
      <xdr:colOff>133350</xdr:colOff>
      <xdr:row>81</xdr:row>
      <xdr:rowOff>160959</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3225800" y="14005944"/>
          <a:ext cx="889000" cy="42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100527</xdr:rowOff>
    </xdr:from>
    <xdr:to>
      <xdr:col>19</xdr:col>
      <xdr:colOff>184150</xdr:colOff>
      <xdr:row>82</xdr:row>
      <xdr:rowOff>30677</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3987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40854</xdr:rowOff>
    </xdr:from>
    <xdr:ext cx="7366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37568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112734</xdr:rowOff>
    </xdr:from>
    <xdr:to>
      <xdr:col>15</xdr:col>
      <xdr:colOff>82550</xdr:colOff>
      <xdr:row>81</xdr:row>
      <xdr:rowOff>118494</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2336800" y="14000184"/>
          <a:ext cx="889000" cy="5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85618</xdr:rowOff>
    </xdr:from>
    <xdr:to>
      <xdr:col>15</xdr:col>
      <xdr:colOff>133350</xdr:colOff>
      <xdr:row>82</xdr:row>
      <xdr:rowOff>15768</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3973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545</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4059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95213</xdr:rowOff>
    </xdr:from>
    <xdr:to>
      <xdr:col>11</xdr:col>
      <xdr:colOff>31750</xdr:colOff>
      <xdr:row>81</xdr:row>
      <xdr:rowOff>112734</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1447800" y="13982663"/>
          <a:ext cx="889000" cy="17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65624</xdr:rowOff>
    </xdr:from>
    <xdr:to>
      <xdr:col>11</xdr:col>
      <xdr:colOff>82550</xdr:colOff>
      <xdr:row>81</xdr:row>
      <xdr:rowOff>167224</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3953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152001</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40394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30873</xdr:rowOff>
    </xdr:from>
    <xdr:to>
      <xdr:col>7</xdr:col>
      <xdr:colOff>31750</xdr:colOff>
      <xdr:row>81</xdr:row>
      <xdr:rowOff>132473</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3918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142650</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36872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150400</xdr:rowOff>
    </xdr:from>
    <xdr:to>
      <xdr:col>23</xdr:col>
      <xdr:colOff>184150</xdr:colOff>
      <xdr:row>82</xdr:row>
      <xdr:rowOff>80550</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4037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122477</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400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716,079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110159</xdr:rowOff>
    </xdr:from>
    <xdr:to>
      <xdr:col>19</xdr:col>
      <xdr:colOff>184150</xdr:colOff>
      <xdr:row>82</xdr:row>
      <xdr:rowOff>40309</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3997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25086</xdr:rowOff>
    </xdr:from>
    <xdr:ext cx="7366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40839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67694</xdr:rowOff>
    </xdr:from>
    <xdr:to>
      <xdr:col>15</xdr:col>
      <xdr:colOff>133350</xdr:colOff>
      <xdr:row>81</xdr:row>
      <xdr:rowOff>169294</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3955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8021</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3724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61934</xdr:rowOff>
    </xdr:from>
    <xdr:to>
      <xdr:col>11</xdr:col>
      <xdr:colOff>82550</xdr:colOff>
      <xdr:row>81</xdr:row>
      <xdr:rowOff>163534</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3949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2261</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3718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44413</xdr:rowOff>
    </xdr:from>
    <xdr:to>
      <xdr:col>7</xdr:col>
      <xdr:colOff>31750</xdr:colOff>
      <xdr:row>81</xdr:row>
      <xdr:rowOff>146013</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3931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130790</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4018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前年度より</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％増加。変動要因としては、採用・退職等職員構成の変動による。類似団体の平均を下回っているが、今後とも計画的な退職者補充と給与の適正化に努める。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120650</xdr:rowOff>
    </xdr:from>
    <xdr:to>
      <xdr:col>85</xdr:col>
      <xdr:colOff>95250</xdr:colOff>
      <xdr:row>88</xdr:row>
      <xdr:rowOff>120650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149877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81</xdr:row>
      <xdr:rowOff>114300</xdr:rowOff>
    </xdr:from>
    <xdr:to>
      <xdr:col>85</xdr:col>
      <xdr:colOff>95250</xdr:colOff>
      <xdr:row>81</xdr:row>
      <xdr:rowOff>114300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143527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3" name="給与水準   （国との比較）グラフ枠">
          <a:extLst>
            <a:ext uri="{FF2B5EF4-FFF2-40B4-BE49-F238E27FC236}">
              <a16:creationId xmlns:a16="http://schemas.microsoft.com/office/drawing/2014/main" id="{00000000-0008-0000-0300-0000F3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153036</xdr:rowOff>
    </xdr:from>
    <xdr:to>
      <xdr:col>81</xdr:col>
      <xdr:colOff>44450</xdr:colOff>
      <xdr:row>89</xdr:row>
      <xdr:rowOff>51752</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flipV="1">
          <a:off x="17018000" y="13869036"/>
          <a:ext cx="0" cy="144176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23829</xdr:rowOff>
    </xdr:from>
    <xdr:ext cx="762000" cy="259045"/>
    <xdr:sp macro="" textlink="">
      <xdr:nvSpPr>
        <xdr:cNvPr id="245" name="給与水準   （国との比較）最小値テキスト">
          <a:extLst>
            <a:ext uri="{FF2B5EF4-FFF2-40B4-BE49-F238E27FC236}">
              <a16:creationId xmlns:a16="http://schemas.microsoft.com/office/drawing/2014/main" id="{00000000-0008-0000-0300-0000F5000000}"/>
            </a:ext>
          </a:extLst>
        </xdr:cNvPr>
        <xdr:cNvSpPr txBox="1"/>
      </xdr:nvSpPr>
      <xdr:spPr>
        <a:xfrm>
          <a:off x="17106900" y="152828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51752</xdr:rowOff>
    </xdr:from>
    <xdr:to>
      <xdr:col>81</xdr:col>
      <xdr:colOff>133350</xdr:colOff>
      <xdr:row>89</xdr:row>
      <xdr:rowOff>51752</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6929100" y="153108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67963</xdr:rowOff>
    </xdr:from>
    <xdr:ext cx="762000" cy="259045"/>
    <xdr:sp macro="" textlink="">
      <xdr:nvSpPr>
        <xdr:cNvPr id="247" name="給与水準   （国との比較）最大値テキスト">
          <a:extLst>
            <a:ext uri="{FF2B5EF4-FFF2-40B4-BE49-F238E27FC236}">
              <a16:creationId xmlns:a16="http://schemas.microsoft.com/office/drawing/2014/main" id="{00000000-0008-0000-0300-0000F7000000}"/>
            </a:ext>
          </a:extLst>
        </xdr:cNvPr>
        <xdr:cNvSpPr txBox="1"/>
      </xdr:nvSpPr>
      <xdr:spPr>
        <a:xfrm>
          <a:off x="17106900" y="13612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153036</xdr:rowOff>
    </xdr:from>
    <xdr:to>
      <xdr:col>81</xdr:col>
      <xdr:colOff>133350</xdr:colOff>
      <xdr:row>80</xdr:row>
      <xdr:rowOff>153036</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6929100" y="13869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65405</xdr:rowOff>
    </xdr:from>
    <xdr:to>
      <xdr:col>81</xdr:col>
      <xdr:colOff>44450</xdr:colOff>
      <xdr:row>86</xdr:row>
      <xdr:rowOff>125730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6179800" y="14810105"/>
          <a:ext cx="8382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86</xdr:row>
      <xdr:rowOff>53040</xdr:rowOff>
    </xdr:from>
    <xdr:ext cx="762000" cy="259045"/>
    <xdr:sp macro="" textlink="">
      <xdr:nvSpPr>
        <xdr:cNvPr id="250" name="給与水準   （国との比較）平均値テキスト">
          <a:extLst>
            <a:ext uri="{FF2B5EF4-FFF2-40B4-BE49-F238E27FC236}">
              <a16:creationId xmlns:a16="http://schemas.microsoft.com/office/drawing/2014/main" id="{00000000-0008-0000-0300-0000FA000000}"/>
            </a:ext>
          </a:extLst>
        </xdr:cNvPr>
        <xdr:cNvSpPr txBox="1"/>
      </xdr:nvSpPr>
      <xdr:spPr>
        <a:xfrm>
          <a:off x="17106900" y="147977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80963</xdr:rowOff>
    </xdr:from>
    <xdr:to>
      <xdr:col>81</xdr:col>
      <xdr:colOff>95250</xdr:colOff>
      <xdr:row>87</xdr:row>
      <xdr:rowOff>11113</xdr:rowOff>
    </xdr:to>
    <xdr:sp macro="" textlink="">
      <xdr:nvSpPr>
        <xdr:cNvPr id="251" name="フローチャート: 判断 250">
          <a:extLst>
            <a:ext uri="{FF2B5EF4-FFF2-40B4-BE49-F238E27FC236}">
              <a16:creationId xmlns:a16="http://schemas.microsoft.com/office/drawing/2014/main" id="{00000000-0008-0000-0300-0000FB000000}"/>
            </a:ext>
          </a:extLst>
        </xdr:cNvPr>
        <xdr:cNvSpPr/>
      </xdr:nvSpPr>
      <xdr:spPr>
        <a:xfrm>
          <a:off x="16967200" y="14825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65405</xdr:rowOff>
    </xdr:from>
    <xdr:to>
      <xdr:col>77</xdr:col>
      <xdr:colOff>44450</xdr:colOff>
      <xdr:row>86</xdr:row>
      <xdr:rowOff>89536</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5290800" y="14810105"/>
          <a:ext cx="889000" cy="2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44768</xdr:rowOff>
    </xdr:from>
    <xdr:to>
      <xdr:col>77</xdr:col>
      <xdr:colOff>95250</xdr:colOff>
      <xdr:row>86</xdr:row>
      <xdr:rowOff>146368</xdr:rowOff>
    </xdr:to>
    <xdr:sp macro="" textlink="">
      <xdr:nvSpPr>
        <xdr:cNvPr id="253" name="フローチャート: 判断 252">
          <a:extLst>
            <a:ext uri="{FF2B5EF4-FFF2-40B4-BE49-F238E27FC236}">
              <a16:creationId xmlns:a16="http://schemas.microsoft.com/office/drawing/2014/main" id="{00000000-0008-0000-0300-0000FD000000}"/>
            </a:ext>
          </a:extLst>
        </xdr:cNvPr>
        <xdr:cNvSpPr/>
      </xdr:nvSpPr>
      <xdr:spPr>
        <a:xfrm>
          <a:off x="16129000" y="14789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131145</xdr:rowOff>
    </xdr:from>
    <xdr:ext cx="7366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5798800" y="148758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89536</xdr:rowOff>
    </xdr:from>
    <xdr:to>
      <xdr:col>72</xdr:col>
      <xdr:colOff>203200</xdr:colOff>
      <xdr:row>87</xdr:row>
      <xdr:rowOff>2539</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flipV="1">
          <a:off x="14401800" y="14834236"/>
          <a:ext cx="889000" cy="84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80963</xdr:rowOff>
    </xdr:from>
    <xdr:to>
      <xdr:col>73</xdr:col>
      <xdr:colOff>44450</xdr:colOff>
      <xdr:row>87</xdr:row>
      <xdr:rowOff>11113</xdr:rowOff>
    </xdr:to>
    <xdr:sp macro="" textlink="">
      <xdr:nvSpPr>
        <xdr:cNvPr id="256" name="フローチャート: 判断 255">
          <a:extLst>
            <a:ext uri="{FF2B5EF4-FFF2-40B4-BE49-F238E27FC236}">
              <a16:creationId xmlns:a16="http://schemas.microsoft.com/office/drawing/2014/main" id="{00000000-0008-0000-0300-000000010000}"/>
            </a:ext>
          </a:extLst>
        </xdr:cNvPr>
        <xdr:cNvSpPr/>
      </xdr:nvSpPr>
      <xdr:spPr>
        <a:xfrm>
          <a:off x="15240000" y="14825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167340</xdr:rowOff>
    </xdr:from>
    <xdr:ext cx="762000" cy="259045"/>
    <xdr:sp macro="" textlink="">
      <xdr:nvSpPr>
        <xdr:cNvPr id="257" name="テキスト ボックス 256">
          <a:extLst>
            <a:ext uri="{FF2B5EF4-FFF2-40B4-BE49-F238E27FC236}">
              <a16:creationId xmlns:a16="http://schemas.microsoft.com/office/drawing/2014/main" id="{00000000-0008-0000-0300-000001010000}"/>
            </a:ext>
          </a:extLst>
        </xdr:cNvPr>
        <xdr:cNvSpPr txBox="1"/>
      </xdr:nvSpPr>
      <xdr:spPr>
        <a:xfrm>
          <a:off x="14909800" y="149120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2539</xdr:rowOff>
    </xdr:from>
    <xdr:to>
      <xdr:col>68</xdr:col>
      <xdr:colOff>152400</xdr:colOff>
      <xdr:row>87</xdr:row>
      <xdr:rowOff>74930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3512800" y="14918689"/>
          <a:ext cx="889000" cy="72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86995</xdr:rowOff>
    </xdr:from>
    <xdr:to>
      <xdr:col>68</xdr:col>
      <xdr:colOff>203200</xdr:colOff>
      <xdr:row>87</xdr:row>
      <xdr:rowOff>17145</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4351000" y="14831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27322</xdr:rowOff>
    </xdr:from>
    <xdr:ext cx="7620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4020800" y="14600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117157</xdr:rowOff>
    </xdr:from>
    <xdr:to>
      <xdr:col>64</xdr:col>
      <xdr:colOff>152400</xdr:colOff>
      <xdr:row>87</xdr:row>
      <xdr:rowOff>47307</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3462000" y="14861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57484</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3131800" y="14630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74930</xdr:rowOff>
    </xdr:from>
    <xdr:to>
      <xdr:col>81</xdr:col>
      <xdr:colOff>95250</xdr:colOff>
      <xdr:row>87</xdr:row>
      <xdr:rowOff>5080</xdr:rowOff>
    </xdr:to>
    <xdr:sp macro="" textlink="">
      <xdr:nvSpPr>
        <xdr:cNvPr id="268" name="楕円 267">
          <a:extLst>
            <a:ext uri="{FF2B5EF4-FFF2-40B4-BE49-F238E27FC236}">
              <a16:creationId xmlns:a16="http://schemas.microsoft.com/office/drawing/2014/main" id="{00000000-0008-0000-0300-00000C010000}"/>
            </a:ext>
          </a:extLst>
        </xdr:cNvPr>
        <xdr:cNvSpPr/>
      </xdr:nvSpPr>
      <xdr:spPr>
        <a:xfrm>
          <a:off x="16967200" y="1481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91457</xdr:rowOff>
    </xdr:from>
    <xdr:ext cx="762000" cy="259045"/>
    <xdr:sp macro="" textlink="">
      <xdr:nvSpPr>
        <xdr:cNvPr id="269" name="給与水準   （国との比較）該当値テキスト">
          <a:extLst>
            <a:ext uri="{FF2B5EF4-FFF2-40B4-BE49-F238E27FC236}">
              <a16:creationId xmlns:a16="http://schemas.microsoft.com/office/drawing/2014/main" id="{00000000-0008-0000-0300-00000D010000}"/>
            </a:ext>
          </a:extLst>
        </xdr:cNvPr>
        <xdr:cNvSpPr txBox="1"/>
      </xdr:nvSpPr>
      <xdr:spPr>
        <a:xfrm>
          <a:off x="17106900" y="14664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14605</xdr:rowOff>
    </xdr:from>
    <xdr:to>
      <xdr:col>77</xdr:col>
      <xdr:colOff>95250</xdr:colOff>
      <xdr:row>86</xdr:row>
      <xdr:rowOff>116205</xdr:rowOff>
    </xdr:to>
    <xdr:sp macro="" textlink="">
      <xdr:nvSpPr>
        <xdr:cNvPr id="270" name="楕円 269">
          <a:extLst>
            <a:ext uri="{FF2B5EF4-FFF2-40B4-BE49-F238E27FC236}">
              <a16:creationId xmlns:a16="http://schemas.microsoft.com/office/drawing/2014/main" id="{00000000-0008-0000-0300-00000E010000}"/>
            </a:ext>
          </a:extLst>
        </xdr:cNvPr>
        <xdr:cNvSpPr/>
      </xdr:nvSpPr>
      <xdr:spPr>
        <a:xfrm>
          <a:off x="16129000" y="14759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126382</xdr:rowOff>
    </xdr:from>
    <xdr:ext cx="7366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798800" y="145281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38736</xdr:rowOff>
    </xdr:from>
    <xdr:to>
      <xdr:col>73</xdr:col>
      <xdr:colOff>44450</xdr:colOff>
      <xdr:row>86</xdr:row>
      <xdr:rowOff>140336</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5240000" y="14783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150513</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4909800" y="145523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123189</xdr:rowOff>
    </xdr:from>
    <xdr:to>
      <xdr:col>68</xdr:col>
      <xdr:colOff>203200</xdr:colOff>
      <xdr:row>87</xdr:row>
      <xdr:rowOff>53339</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4351000" y="14867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38116</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020800" y="149542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24130</xdr:rowOff>
    </xdr:from>
    <xdr:to>
      <xdr:col>64</xdr:col>
      <xdr:colOff>152400</xdr:colOff>
      <xdr:row>87</xdr:row>
      <xdr:rowOff>125730</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3462000" y="1494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110507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131800" y="15026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78" name="正方形/長方形 277">
          <a:extLst>
            <a:ext uri="{FF2B5EF4-FFF2-40B4-BE49-F238E27FC236}">
              <a16:creationId xmlns:a16="http://schemas.microsoft.com/office/drawing/2014/main" id="{00000000-0008-0000-0300-000016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[27.33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1" name="正方形/長方形 280">
          <a:extLst>
            <a:ext uri="{FF2B5EF4-FFF2-40B4-BE49-F238E27FC236}">
              <a16:creationId xmlns:a16="http://schemas.microsoft.com/office/drawing/2014/main" id="{00000000-0008-0000-0300-000019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2" name="正方形/長方形 281">
          <a:extLst>
            <a:ext uri="{FF2B5EF4-FFF2-40B4-BE49-F238E27FC236}">
              <a16:creationId xmlns:a16="http://schemas.microsoft.com/office/drawing/2014/main" id="{00000000-0008-0000-0300-00001A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前年度より</a:t>
          </a:r>
          <a:r>
            <a:rPr kumimoji="1" lang="en-US" altLang="ja-JP" sz="1300">
              <a:latin typeface="ＭＳ Ｐゴシック" panose="020B0600070205080204" pitchFamily="50" charset="-128"/>
              <a:ea typeface="ＭＳ Ｐゴシック" panose="020B0600070205080204" pitchFamily="50" charset="-128"/>
            </a:rPr>
            <a:t>1.30</a:t>
          </a:r>
          <a:r>
            <a:rPr kumimoji="1" lang="ja-JP" altLang="en-US" sz="1300">
              <a:latin typeface="ＭＳ Ｐゴシック" panose="020B0600070205080204" pitchFamily="50" charset="-128"/>
              <a:ea typeface="ＭＳ Ｐゴシック" panose="020B0600070205080204" pitchFamily="50" charset="-128"/>
            </a:rPr>
            <a:t>人の増加。類似団体平均を上回る結果となった。主な要因は、人口減少と職員採用によるものである。今後さらに計画的に適正な定員管理を行う。</a:t>
          </a:r>
        </a:p>
      </xdr:txBody>
    </xdr:sp>
    <xdr:clientData/>
  </xdr:twoCellAnchor>
  <xdr:oneCellAnchor>
    <xdr:from>
      <xdr:col>61</xdr:col>
      <xdr:colOff>6350</xdr:colOff>
      <xdr:row>54</xdr:row>
      <xdr:rowOff>139700</xdr:rowOff>
    </xdr:from>
    <xdr:ext cx="349839" cy="225703"/>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2" name="直線コネクタ 291">
          <a:extLst>
            <a:ext uri="{FF2B5EF4-FFF2-40B4-BE49-F238E27FC236}">
              <a16:creationId xmlns:a16="http://schemas.microsoft.com/office/drawing/2014/main" id="{00000000-0008-0000-0300-000024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294" name="直線コネクタ 293">
          <a:extLst>
            <a:ext uri="{FF2B5EF4-FFF2-40B4-BE49-F238E27FC236}">
              <a16:creationId xmlns:a16="http://schemas.microsoft.com/office/drawing/2014/main" id="{00000000-0008-0000-0300-000026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07" name="定員管理の状況グラフ枠">
          <a:extLst>
            <a:ext uri="{FF2B5EF4-FFF2-40B4-BE49-F238E27FC236}">
              <a16:creationId xmlns:a16="http://schemas.microsoft.com/office/drawing/2014/main" id="{00000000-0008-0000-0300-000033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89656</xdr:rowOff>
    </xdr:from>
    <xdr:to>
      <xdr:col>81</xdr:col>
      <xdr:colOff>44450</xdr:colOff>
      <xdr:row>66</xdr:row>
      <xdr:rowOff>125640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flipV="1">
          <a:off x="17018000" y="10033756"/>
          <a:ext cx="0" cy="140758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97717</xdr:rowOff>
    </xdr:from>
    <xdr:ext cx="762000" cy="259045"/>
    <xdr:sp macro="" textlink="">
      <xdr:nvSpPr>
        <xdr:cNvPr id="309" name="定員管理の状況最小値テキスト">
          <a:extLst>
            <a:ext uri="{FF2B5EF4-FFF2-40B4-BE49-F238E27FC236}">
              <a16:creationId xmlns:a16="http://schemas.microsoft.com/office/drawing/2014/main" id="{00000000-0008-0000-0300-000035010000}"/>
            </a:ext>
          </a:extLst>
        </xdr:cNvPr>
        <xdr:cNvSpPr txBox="1"/>
      </xdr:nvSpPr>
      <xdr:spPr>
        <a:xfrm>
          <a:off x="17106900" y="11413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125640</xdr:rowOff>
    </xdr:from>
    <xdr:to>
      <xdr:col>81</xdr:col>
      <xdr:colOff>133350</xdr:colOff>
      <xdr:row>66</xdr:row>
      <xdr:rowOff>125640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6929100" y="11441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4583</xdr:rowOff>
    </xdr:from>
    <xdr:ext cx="762000" cy="259045"/>
    <xdr:sp macro="" textlink="">
      <xdr:nvSpPr>
        <xdr:cNvPr id="311" name="定員管理の状況最大値テキスト">
          <a:extLst>
            <a:ext uri="{FF2B5EF4-FFF2-40B4-BE49-F238E27FC236}">
              <a16:creationId xmlns:a16="http://schemas.microsoft.com/office/drawing/2014/main" id="{00000000-0008-0000-0300-000037010000}"/>
            </a:ext>
          </a:extLst>
        </xdr:cNvPr>
        <xdr:cNvSpPr txBox="1"/>
      </xdr:nvSpPr>
      <xdr:spPr>
        <a:xfrm>
          <a:off x="17106900" y="9777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89656</xdr:rowOff>
    </xdr:from>
    <xdr:to>
      <xdr:col>81</xdr:col>
      <xdr:colOff>133350</xdr:colOff>
      <xdr:row>58</xdr:row>
      <xdr:rowOff>89656</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6929100" y="100337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116761</xdr:rowOff>
    </xdr:from>
    <xdr:to>
      <xdr:col>81</xdr:col>
      <xdr:colOff>44450</xdr:colOff>
      <xdr:row>59</xdr:row>
      <xdr:rowOff>131699</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179800" y="10232311"/>
          <a:ext cx="838200" cy="14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85131</xdr:rowOff>
    </xdr:from>
    <xdr:ext cx="762000" cy="259045"/>
    <xdr:sp macro="" textlink="">
      <xdr:nvSpPr>
        <xdr:cNvPr id="314" name="定員管理の状況平均値テキスト">
          <a:extLst>
            <a:ext uri="{FF2B5EF4-FFF2-40B4-BE49-F238E27FC236}">
              <a16:creationId xmlns:a16="http://schemas.microsoft.com/office/drawing/2014/main" id="{00000000-0008-0000-0300-00003A010000}"/>
            </a:ext>
          </a:extLst>
        </xdr:cNvPr>
        <xdr:cNvSpPr txBox="1"/>
      </xdr:nvSpPr>
      <xdr:spPr>
        <a:xfrm>
          <a:off x="17106900" y="1002923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68604</xdr:rowOff>
    </xdr:from>
    <xdr:to>
      <xdr:col>81</xdr:col>
      <xdr:colOff>95250</xdr:colOff>
      <xdr:row>59</xdr:row>
      <xdr:rowOff>170204</xdr:rowOff>
    </xdr:to>
    <xdr:sp macro="" textlink="">
      <xdr:nvSpPr>
        <xdr:cNvPr id="315" name="フローチャート: 判断 314">
          <a:extLst>
            <a:ext uri="{FF2B5EF4-FFF2-40B4-BE49-F238E27FC236}">
              <a16:creationId xmlns:a16="http://schemas.microsoft.com/office/drawing/2014/main" id="{00000000-0008-0000-0300-00003B010000}"/>
            </a:ext>
          </a:extLst>
        </xdr:cNvPr>
        <xdr:cNvSpPr/>
      </xdr:nvSpPr>
      <xdr:spPr>
        <a:xfrm>
          <a:off x="16967200" y="1018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104811</xdr:rowOff>
    </xdr:from>
    <xdr:to>
      <xdr:col>77</xdr:col>
      <xdr:colOff>44450</xdr:colOff>
      <xdr:row>59</xdr:row>
      <xdr:rowOff>116761</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5290800" y="10220361"/>
          <a:ext cx="889000" cy="11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59</xdr:row>
      <xdr:rowOff>71821</xdr:rowOff>
    </xdr:from>
    <xdr:to>
      <xdr:col>77</xdr:col>
      <xdr:colOff>95250</xdr:colOff>
      <xdr:row>60</xdr:row>
      <xdr:rowOff>1971</xdr:rowOff>
    </xdr:to>
    <xdr:sp macro="" textlink="">
      <xdr:nvSpPr>
        <xdr:cNvPr id="317" name="フローチャート: 判断 316">
          <a:extLst>
            <a:ext uri="{FF2B5EF4-FFF2-40B4-BE49-F238E27FC236}">
              <a16:creationId xmlns:a16="http://schemas.microsoft.com/office/drawing/2014/main" id="{00000000-0008-0000-0300-00003D010000}"/>
            </a:ext>
          </a:extLst>
        </xdr:cNvPr>
        <xdr:cNvSpPr/>
      </xdr:nvSpPr>
      <xdr:spPr>
        <a:xfrm>
          <a:off x="16129000" y="10187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158198</xdr:rowOff>
    </xdr:from>
    <xdr:ext cx="736600" cy="259045"/>
    <xdr:sp macro="" textlink="">
      <xdr:nvSpPr>
        <xdr:cNvPr id="318" name="テキスト ボックス 317">
          <a:extLst>
            <a:ext uri="{FF2B5EF4-FFF2-40B4-BE49-F238E27FC236}">
              <a16:creationId xmlns:a16="http://schemas.microsoft.com/office/drawing/2014/main" id="{00000000-0008-0000-0300-00003E010000}"/>
            </a:ext>
          </a:extLst>
        </xdr:cNvPr>
        <xdr:cNvSpPr txBox="1"/>
      </xdr:nvSpPr>
      <xdr:spPr>
        <a:xfrm>
          <a:off x="15798800" y="102737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91138</xdr:rowOff>
    </xdr:from>
    <xdr:to>
      <xdr:col>72</xdr:col>
      <xdr:colOff>203200</xdr:colOff>
      <xdr:row>59</xdr:row>
      <xdr:rowOff>104811</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4401800" y="10206688"/>
          <a:ext cx="889000" cy="13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59</xdr:row>
      <xdr:rowOff>54931</xdr:rowOff>
    </xdr:from>
    <xdr:to>
      <xdr:col>73</xdr:col>
      <xdr:colOff>44450</xdr:colOff>
      <xdr:row>59</xdr:row>
      <xdr:rowOff>156531</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5240000" y="10170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141308</xdr:rowOff>
    </xdr:from>
    <xdr:ext cx="7620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4909800" y="10256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81371</xdr:rowOff>
    </xdr:from>
    <xdr:to>
      <xdr:col>68</xdr:col>
      <xdr:colOff>152400</xdr:colOff>
      <xdr:row>59</xdr:row>
      <xdr:rowOff>91138</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3512800" y="10196921"/>
          <a:ext cx="889000" cy="9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59</xdr:row>
      <xdr:rowOff>43440</xdr:rowOff>
    </xdr:from>
    <xdr:to>
      <xdr:col>68</xdr:col>
      <xdr:colOff>203200</xdr:colOff>
      <xdr:row>59</xdr:row>
      <xdr:rowOff>145040</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4351000" y="10158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129817</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020800" y="10245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58</xdr:row>
      <xdr:rowOff>170766</xdr:rowOff>
    </xdr:from>
    <xdr:to>
      <xdr:col>64</xdr:col>
      <xdr:colOff>152400</xdr:colOff>
      <xdr:row>59</xdr:row>
      <xdr:rowOff>100916</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3462000" y="10114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111093</xdr:rowOff>
    </xdr:from>
    <xdr:ext cx="762000" cy="25904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3131800" y="98837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80899</xdr:rowOff>
    </xdr:from>
    <xdr:to>
      <xdr:col>81</xdr:col>
      <xdr:colOff>95250</xdr:colOff>
      <xdr:row>60</xdr:row>
      <xdr:rowOff>11049</xdr:rowOff>
    </xdr:to>
    <xdr:sp macro="" textlink="">
      <xdr:nvSpPr>
        <xdr:cNvPr id="332" name="楕円 331">
          <a:extLst>
            <a:ext uri="{FF2B5EF4-FFF2-40B4-BE49-F238E27FC236}">
              <a16:creationId xmlns:a16="http://schemas.microsoft.com/office/drawing/2014/main" id="{00000000-0008-0000-0300-00004C010000}"/>
            </a:ext>
          </a:extLst>
        </xdr:cNvPr>
        <xdr:cNvSpPr/>
      </xdr:nvSpPr>
      <xdr:spPr>
        <a:xfrm>
          <a:off x="16967200" y="10196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52976</xdr:rowOff>
    </xdr:from>
    <xdr:ext cx="762000" cy="259045"/>
    <xdr:sp macro="" textlink="">
      <xdr:nvSpPr>
        <xdr:cNvPr id="333" name="定員管理の状況該当値テキスト">
          <a:extLst>
            <a:ext uri="{FF2B5EF4-FFF2-40B4-BE49-F238E27FC236}">
              <a16:creationId xmlns:a16="http://schemas.microsoft.com/office/drawing/2014/main" id="{00000000-0008-0000-0300-00004D010000}"/>
            </a:ext>
          </a:extLst>
        </xdr:cNvPr>
        <xdr:cNvSpPr txBox="1"/>
      </xdr:nvSpPr>
      <xdr:spPr>
        <a:xfrm>
          <a:off x="17106900" y="101685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65961</xdr:rowOff>
    </xdr:from>
    <xdr:to>
      <xdr:col>77</xdr:col>
      <xdr:colOff>95250</xdr:colOff>
      <xdr:row>59</xdr:row>
      <xdr:rowOff>167561</xdr:rowOff>
    </xdr:to>
    <xdr:sp macro="" textlink="">
      <xdr:nvSpPr>
        <xdr:cNvPr id="334" name="楕円 333">
          <a:extLst>
            <a:ext uri="{FF2B5EF4-FFF2-40B4-BE49-F238E27FC236}">
              <a16:creationId xmlns:a16="http://schemas.microsoft.com/office/drawing/2014/main" id="{00000000-0008-0000-0300-00004E010000}"/>
            </a:ext>
          </a:extLst>
        </xdr:cNvPr>
        <xdr:cNvSpPr/>
      </xdr:nvSpPr>
      <xdr:spPr>
        <a:xfrm>
          <a:off x="16129000" y="10181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6288</xdr:rowOff>
    </xdr:from>
    <xdr:ext cx="7366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798800" y="99503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54011</xdr:rowOff>
    </xdr:from>
    <xdr:to>
      <xdr:col>73</xdr:col>
      <xdr:colOff>44450</xdr:colOff>
      <xdr:row>59</xdr:row>
      <xdr:rowOff>155611</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5240000" y="10169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165788</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909800" y="9938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40338</xdr:rowOff>
    </xdr:from>
    <xdr:to>
      <xdr:col>68</xdr:col>
      <xdr:colOff>203200</xdr:colOff>
      <xdr:row>59</xdr:row>
      <xdr:rowOff>141938</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4351000" y="10155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152115</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020800" y="9924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30571</xdr:rowOff>
    </xdr:from>
    <xdr:to>
      <xdr:col>64</xdr:col>
      <xdr:colOff>152400</xdr:colOff>
      <xdr:row>59</xdr:row>
      <xdr:rowOff>132171</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3462000" y="10146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116948</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3131800" y="102324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2" name="正方形/長方形 341">
          <a:extLst>
            <a:ext uri="{FF2B5EF4-FFF2-40B4-BE49-F238E27FC236}">
              <a16:creationId xmlns:a16="http://schemas.microsoft.com/office/drawing/2014/main" id="{00000000-0008-0000-0300-000056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年度単年度で見ると</a:t>
          </a:r>
          <a:r>
            <a:rPr kumimoji="1" lang="en-US" altLang="ja-JP" sz="1300">
              <a:latin typeface="ＭＳ Ｐゴシック" panose="020B0600070205080204" pitchFamily="50" charset="-128"/>
              <a:ea typeface="ＭＳ Ｐゴシック" panose="020B0600070205080204" pitchFamily="50" charset="-128"/>
            </a:rPr>
            <a:t>8.86388</a:t>
          </a:r>
          <a:r>
            <a:rPr kumimoji="1" lang="ja-JP" altLang="en-US" sz="1300">
              <a:latin typeface="ＭＳ Ｐゴシック" panose="020B0600070205080204" pitchFamily="50" charset="-128"/>
              <a:ea typeface="ＭＳ Ｐゴシック" panose="020B0600070205080204" pitchFamily="50" charset="-128"/>
            </a:rPr>
            <a:t>と前年より</a:t>
          </a:r>
          <a:r>
            <a:rPr kumimoji="1" lang="en-US" altLang="ja-JP" sz="1300">
              <a:latin typeface="ＭＳ Ｐゴシック" panose="020B0600070205080204" pitchFamily="50" charset="-128"/>
              <a:ea typeface="ＭＳ Ｐゴシック" panose="020B0600070205080204" pitchFamily="50" charset="-128"/>
            </a:rPr>
            <a:t>0.73761</a:t>
          </a:r>
          <a:r>
            <a:rPr kumimoji="1" lang="ja-JP" altLang="en-US" sz="1300">
              <a:latin typeface="ＭＳ Ｐゴシック" panose="020B0600070205080204" pitchFamily="50" charset="-128"/>
              <a:ea typeface="ＭＳ Ｐゴシック" panose="020B0600070205080204" pitchFamily="50" charset="-128"/>
            </a:rPr>
            <a:t>減少しているが、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ヶ年の平均は</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％増加した。主な要因は、過去に実施した地域福祉センター改修事業などの起債元金償還が始まったことで、元利償還金が前年より約</a:t>
          </a:r>
          <a:r>
            <a:rPr kumimoji="1" lang="en-US" altLang="ja-JP" sz="1300">
              <a:latin typeface="ＭＳ Ｐゴシック" panose="020B0600070205080204" pitchFamily="50" charset="-128"/>
              <a:ea typeface="ＭＳ Ｐゴシック" panose="020B0600070205080204" pitchFamily="50" charset="-128"/>
            </a:rPr>
            <a:t>1.390</a:t>
          </a:r>
          <a:r>
            <a:rPr kumimoji="1" lang="ja-JP" altLang="en-US" sz="1300">
              <a:latin typeface="ＭＳ Ｐゴシック" panose="020B0600070205080204" pitchFamily="50" charset="-128"/>
              <a:ea typeface="ＭＳ Ｐゴシック" panose="020B0600070205080204" pitchFamily="50" charset="-128"/>
            </a:rPr>
            <a:t>万円増加したことによる。早期健全化基準は下回っているが、大型事業等が増加すると一気に上昇する恐れがあり、今後、人口減少進行が見込まれる中、基準財政規模に基づく交付税もいつ減少するかは不透明であり、さらに財政力に見合った公債費の発行、抑制に努める必要がある。</a:t>
          </a:r>
        </a:p>
      </xdr:txBody>
    </xdr:sp>
    <xdr:clientData/>
  </xdr:twoCellAnchor>
  <xdr:oneCellAnchor>
    <xdr:from>
      <xdr:col>61</xdr:col>
      <xdr:colOff>6350</xdr:colOff>
      <xdr:row>32</xdr:row>
      <xdr:rowOff>101600</xdr:rowOff>
    </xdr:from>
    <xdr:ext cx="298543" cy="225703"/>
    <xdr:sp macro="" textlink="">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6" name="直線コネクタ 355">
          <a:extLst>
            <a:ext uri="{FF2B5EF4-FFF2-40B4-BE49-F238E27FC236}">
              <a16:creationId xmlns:a16="http://schemas.microsoft.com/office/drawing/2014/main" id="{00000000-0008-0000-0300-000064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58" name="直線コネクタ 357">
          <a:extLst>
            <a:ext uri="{FF2B5EF4-FFF2-40B4-BE49-F238E27FC236}">
              <a16:creationId xmlns:a16="http://schemas.microsoft.com/office/drawing/2014/main" id="{00000000-0008-0000-0300-000066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8" name="公債費負担の状況グラフ枠">
          <a:extLst>
            <a:ext uri="{FF2B5EF4-FFF2-40B4-BE49-F238E27FC236}">
              <a16:creationId xmlns:a16="http://schemas.microsoft.com/office/drawing/2014/main" id="{00000000-0008-0000-0300-000070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104987</xdr:rowOff>
    </xdr:from>
    <xdr:to>
      <xdr:col>81</xdr:col>
      <xdr:colOff>44450</xdr:colOff>
      <xdr:row>45</xdr:row>
      <xdr:rowOff>122344</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flipV="1">
          <a:off x="17018000" y="6277187"/>
          <a:ext cx="0" cy="15604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94421</xdr:rowOff>
    </xdr:from>
    <xdr:ext cx="762000" cy="259045"/>
    <xdr:sp macro="" textlink="">
      <xdr:nvSpPr>
        <xdr:cNvPr id="370" name="公債費負担の状況最小値テキスト">
          <a:extLst>
            <a:ext uri="{FF2B5EF4-FFF2-40B4-BE49-F238E27FC236}">
              <a16:creationId xmlns:a16="http://schemas.microsoft.com/office/drawing/2014/main" id="{00000000-0008-0000-0300-000072010000}"/>
            </a:ext>
          </a:extLst>
        </xdr:cNvPr>
        <xdr:cNvSpPr txBox="1"/>
      </xdr:nvSpPr>
      <xdr:spPr>
        <a:xfrm>
          <a:off x="17106900" y="7809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122344</xdr:rowOff>
    </xdr:from>
    <xdr:to>
      <xdr:col>81</xdr:col>
      <xdr:colOff>133350</xdr:colOff>
      <xdr:row>45</xdr:row>
      <xdr:rowOff>122344</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6929100" y="78375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19914</xdr:rowOff>
    </xdr:from>
    <xdr:ext cx="762000" cy="259045"/>
    <xdr:sp macro="" textlink="">
      <xdr:nvSpPr>
        <xdr:cNvPr id="372" name="公債費負担の状況最大値テキスト">
          <a:extLst>
            <a:ext uri="{FF2B5EF4-FFF2-40B4-BE49-F238E27FC236}">
              <a16:creationId xmlns:a16="http://schemas.microsoft.com/office/drawing/2014/main" id="{00000000-0008-0000-0300-000074010000}"/>
            </a:ext>
          </a:extLst>
        </xdr:cNvPr>
        <xdr:cNvSpPr txBox="1"/>
      </xdr:nvSpPr>
      <xdr:spPr>
        <a:xfrm>
          <a:off x="17106900" y="6020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104987</xdr:rowOff>
    </xdr:from>
    <xdr:to>
      <xdr:col>81</xdr:col>
      <xdr:colOff>133350</xdr:colOff>
      <xdr:row>36</xdr:row>
      <xdr:rowOff>104987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6929100" y="6277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97790</xdr:rowOff>
    </xdr:from>
    <xdr:to>
      <xdr:col>81</xdr:col>
      <xdr:colOff>44450</xdr:colOff>
      <xdr:row>42</xdr:row>
      <xdr:rowOff>113877</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179800" y="7298690"/>
          <a:ext cx="8382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106273</xdr:rowOff>
    </xdr:from>
    <xdr:ext cx="762000" cy="259045"/>
    <xdr:sp macro="" textlink="">
      <xdr:nvSpPr>
        <xdr:cNvPr id="375" name="公債費負担の状況平均値テキスト">
          <a:extLst>
            <a:ext uri="{FF2B5EF4-FFF2-40B4-BE49-F238E27FC236}">
              <a16:creationId xmlns:a16="http://schemas.microsoft.com/office/drawing/2014/main" id="{00000000-0008-0000-0300-000077010000}"/>
            </a:ext>
          </a:extLst>
        </xdr:cNvPr>
        <xdr:cNvSpPr txBox="1"/>
      </xdr:nvSpPr>
      <xdr:spPr>
        <a:xfrm>
          <a:off x="17106900" y="69642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89746</xdr:rowOff>
    </xdr:from>
    <xdr:to>
      <xdr:col>81</xdr:col>
      <xdr:colOff>95250</xdr:colOff>
      <xdr:row>42</xdr:row>
      <xdr:rowOff>19896</xdr:rowOff>
    </xdr:to>
    <xdr:sp macro="" textlink="">
      <xdr:nvSpPr>
        <xdr:cNvPr id="376" name="フローチャート: 判断 375">
          <a:extLst>
            <a:ext uri="{FF2B5EF4-FFF2-40B4-BE49-F238E27FC236}">
              <a16:creationId xmlns:a16="http://schemas.microsoft.com/office/drawing/2014/main" id="{00000000-0008-0000-0300-000078010000}"/>
            </a:ext>
          </a:extLst>
        </xdr:cNvPr>
        <xdr:cNvSpPr/>
      </xdr:nvSpPr>
      <xdr:spPr>
        <a:xfrm>
          <a:off x="16967200" y="7119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17356</xdr:rowOff>
    </xdr:from>
    <xdr:to>
      <xdr:col>77</xdr:col>
      <xdr:colOff>44450</xdr:colOff>
      <xdr:row>42</xdr:row>
      <xdr:rowOff>97790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5290800" y="7218256"/>
          <a:ext cx="8890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81704</xdr:rowOff>
    </xdr:from>
    <xdr:to>
      <xdr:col>77</xdr:col>
      <xdr:colOff>95250</xdr:colOff>
      <xdr:row>42</xdr:row>
      <xdr:rowOff>11854</xdr:rowOff>
    </xdr:to>
    <xdr:sp macro="" textlink="">
      <xdr:nvSpPr>
        <xdr:cNvPr id="378" name="フローチャート: 判断 377">
          <a:extLst>
            <a:ext uri="{FF2B5EF4-FFF2-40B4-BE49-F238E27FC236}">
              <a16:creationId xmlns:a16="http://schemas.microsoft.com/office/drawing/2014/main" id="{00000000-0008-0000-0300-00007A010000}"/>
            </a:ext>
          </a:extLst>
        </xdr:cNvPr>
        <xdr:cNvSpPr/>
      </xdr:nvSpPr>
      <xdr:spPr>
        <a:xfrm>
          <a:off x="16129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22031</xdr:rowOff>
    </xdr:from>
    <xdr:ext cx="736600" cy="259045"/>
    <xdr:sp macro="" textlink="">
      <xdr:nvSpPr>
        <xdr:cNvPr id="379" name="テキスト ボックス 378">
          <a:extLst>
            <a:ext uri="{FF2B5EF4-FFF2-40B4-BE49-F238E27FC236}">
              <a16:creationId xmlns:a16="http://schemas.microsoft.com/office/drawing/2014/main" id="{00000000-0008-0000-0300-00007B010000}"/>
            </a:ext>
          </a:extLst>
        </xdr:cNvPr>
        <xdr:cNvSpPr txBox="1"/>
      </xdr:nvSpPr>
      <xdr:spPr>
        <a:xfrm>
          <a:off x="15798800" y="68800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132504</xdr:rowOff>
    </xdr:from>
    <xdr:to>
      <xdr:col>72</xdr:col>
      <xdr:colOff>203200</xdr:colOff>
      <xdr:row>42</xdr:row>
      <xdr:rowOff>17356</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4401800" y="7161954"/>
          <a:ext cx="889000" cy="56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49530</xdr:rowOff>
    </xdr:from>
    <xdr:to>
      <xdr:col>73</xdr:col>
      <xdr:colOff>44450</xdr:colOff>
      <xdr:row>41</xdr:row>
      <xdr:rowOff>151130</xdr:rowOff>
    </xdr:to>
    <xdr:sp macro="" textlink="">
      <xdr:nvSpPr>
        <xdr:cNvPr id="381" name="フローチャート: 判断 380">
          <a:extLst>
            <a:ext uri="{FF2B5EF4-FFF2-40B4-BE49-F238E27FC236}">
              <a16:creationId xmlns:a16="http://schemas.microsoft.com/office/drawing/2014/main" id="{00000000-0008-0000-0300-00007D010000}"/>
            </a:ext>
          </a:extLst>
        </xdr:cNvPr>
        <xdr:cNvSpPr/>
      </xdr:nvSpPr>
      <xdr:spPr>
        <a:xfrm>
          <a:off x="15240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161307</xdr:rowOff>
    </xdr:from>
    <xdr:ext cx="762000" cy="259045"/>
    <xdr:sp macro="" textlink="">
      <xdr:nvSpPr>
        <xdr:cNvPr id="382" name="テキスト ボックス 381">
          <a:extLst>
            <a:ext uri="{FF2B5EF4-FFF2-40B4-BE49-F238E27FC236}">
              <a16:creationId xmlns:a16="http://schemas.microsoft.com/office/drawing/2014/main" id="{00000000-0008-0000-0300-00007E010000}"/>
            </a:ext>
          </a:extLst>
        </xdr:cNvPr>
        <xdr:cNvSpPr txBox="1"/>
      </xdr:nvSpPr>
      <xdr:spPr>
        <a:xfrm>
          <a:off x="14909800" y="6847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100330</xdr:rowOff>
    </xdr:from>
    <xdr:to>
      <xdr:col>68</xdr:col>
      <xdr:colOff>152400</xdr:colOff>
      <xdr:row>41</xdr:row>
      <xdr:rowOff>132504</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3512800" y="7129780"/>
          <a:ext cx="889000" cy="32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33444</xdr:rowOff>
    </xdr:from>
    <xdr:to>
      <xdr:col>68</xdr:col>
      <xdr:colOff>203200</xdr:colOff>
      <xdr:row>41</xdr:row>
      <xdr:rowOff>135044</xdr:rowOff>
    </xdr:to>
    <xdr:sp macro="" textlink="">
      <xdr:nvSpPr>
        <xdr:cNvPr id="384" name="フローチャート: 判断 383">
          <a:extLst>
            <a:ext uri="{FF2B5EF4-FFF2-40B4-BE49-F238E27FC236}">
              <a16:creationId xmlns:a16="http://schemas.microsoft.com/office/drawing/2014/main" id="{00000000-0008-0000-0300-000080010000}"/>
            </a:ext>
          </a:extLst>
        </xdr:cNvPr>
        <xdr:cNvSpPr/>
      </xdr:nvSpPr>
      <xdr:spPr>
        <a:xfrm>
          <a:off x="14351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145221</xdr:rowOff>
    </xdr:from>
    <xdr:ext cx="762000" cy="259045"/>
    <xdr:sp macro="" textlink="">
      <xdr:nvSpPr>
        <xdr:cNvPr id="385" name="テキスト ボックス 384">
          <a:extLst>
            <a:ext uri="{FF2B5EF4-FFF2-40B4-BE49-F238E27FC236}">
              <a16:creationId xmlns:a16="http://schemas.microsoft.com/office/drawing/2014/main" id="{00000000-0008-0000-0300-000081010000}"/>
            </a:ext>
          </a:extLst>
        </xdr:cNvPr>
        <xdr:cNvSpPr txBox="1"/>
      </xdr:nvSpPr>
      <xdr:spPr>
        <a:xfrm>
          <a:off x="14020800" y="6831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140546</xdr:rowOff>
    </xdr:from>
    <xdr:to>
      <xdr:col>64</xdr:col>
      <xdr:colOff>152400</xdr:colOff>
      <xdr:row>41</xdr:row>
      <xdr:rowOff>70696</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3462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80873</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3131800" y="6767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63077</xdr:rowOff>
    </xdr:from>
    <xdr:to>
      <xdr:col>81</xdr:col>
      <xdr:colOff>95250</xdr:colOff>
      <xdr:row>42</xdr:row>
      <xdr:rowOff>164677</xdr:rowOff>
    </xdr:to>
    <xdr:sp macro="" textlink="">
      <xdr:nvSpPr>
        <xdr:cNvPr id="393" name="楕円 392">
          <a:extLst>
            <a:ext uri="{FF2B5EF4-FFF2-40B4-BE49-F238E27FC236}">
              <a16:creationId xmlns:a16="http://schemas.microsoft.com/office/drawing/2014/main" id="{00000000-0008-0000-0300-000089010000}"/>
            </a:ext>
          </a:extLst>
        </xdr:cNvPr>
        <xdr:cNvSpPr/>
      </xdr:nvSpPr>
      <xdr:spPr>
        <a:xfrm>
          <a:off x="16967200" y="7263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35154</xdr:rowOff>
    </xdr:from>
    <xdr:ext cx="762000" cy="259045"/>
    <xdr:sp macro="" textlink="">
      <xdr:nvSpPr>
        <xdr:cNvPr id="394" name="公債費負担の状況該当値テキスト">
          <a:extLst>
            <a:ext uri="{FF2B5EF4-FFF2-40B4-BE49-F238E27FC236}">
              <a16:creationId xmlns:a16="http://schemas.microsoft.com/office/drawing/2014/main" id="{00000000-0008-0000-0300-00008A010000}"/>
            </a:ext>
          </a:extLst>
        </xdr:cNvPr>
        <xdr:cNvSpPr txBox="1"/>
      </xdr:nvSpPr>
      <xdr:spPr>
        <a:xfrm>
          <a:off x="17106900" y="72360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46990</xdr:rowOff>
    </xdr:from>
    <xdr:to>
      <xdr:col>77</xdr:col>
      <xdr:colOff>95250</xdr:colOff>
      <xdr:row>42</xdr:row>
      <xdr:rowOff>148590</xdr:rowOff>
    </xdr:to>
    <xdr:sp macro="" textlink="">
      <xdr:nvSpPr>
        <xdr:cNvPr id="395" name="楕円 394">
          <a:extLst>
            <a:ext uri="{FF2B5EF4-FFF2-40B4-BE49-F238E27FC236}">
              <a16:creationId xmlns:a16="http://schemas.microsoft.com/office/drawing/2014/main" id="{00000000-0008-0000-0300-00008B010000}"/>
            </a:ext>
          </a:extLst>
        </xdr:cNvPr>
        <xdr:cNvSpPr/>
      </xdr:nvSpPr>
      <xdr:spPr>
        <a:xfrm>
          <a:off x="16129000" y="7247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133367</xdr:rowOff>
    </xdr:from>
    <xdr:ext cx="7366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798800" y="73342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138006</xdr:rowOff>
    </xdr:from>
    <xdr:to>
      <xdr:col>73</xdr:col>
      <xdr:colOff>44450</xdr:colOff>
      <xdr:row>42</xdr:row>
      <xdr:rowOff>68156</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5240000" y="7167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52933</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909800" y="7253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81704</xdr:rowOff>
    </xdr:from>
    <xdr:to>
      <xdr:col>68</xdr:col>
      <xdr:colOff>203200</xdr:colOff>
      <xdr:row>42</xdr:row>
      <xdr:rowOff>11854</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4351000" y="7111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168081</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020800" y="7197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49530</xdr:rowOff>
    </xdr:from>
    <xdr:to>
      <xdr:col>64</xdr:col>
      <xdr:colOff>152400</xdr:colOff>
      <xdr:row>41</xdr:row>
      <xdr:rowOff>151130</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3462000" y="707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135907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3131800" y="716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3" name="正方形/長方形 402">
          <a:extLst>
            <a:ext uri="{FF2B5EF4-FFF2-40B4-BE49-F238E27FC236}">
              <a16:creationId xmlns:a16="http://schemas.microsoft.com/office/drawing/2014/main" id="{00000000-0008-0000-0300-000093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6" name="正方形/長方形 405">
          <a:extLst>
            <a:ext uri="{FF2B5EF4-FFF2-40B4-BE49-F238E27FC236}">
              <a16:creationId xmlns:a16="http://schemas.microsoft.com/office/drawing/2014/main" id="{00000000-0008-0000-0300-000096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将来負担額が前年より</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億</a:t>
          </a:r>
          <a:r>
            <a:rPr kumimoji="1" lang="en-US" altLang="ja-JP" sz="1300">
              <a:latin typeface="ＭＳ Ｐゴシック" panose="020B0600070205080204" pitchFamily="50" charset="-128"/>
              <a:ea typeface="ＭＳ Ｐゴシック" panose="020B0600070205080204" pitchFamily="50" charset="-128"/>
            </a:rPr>
            <a:t>1,297</a:t>
          </a:r>
          <a:r>
            <a:rPr kumimoji="1" lang="ja-JP" altLang="en-US" sz="1300">
              <a:latin typeface="ＭＳ Ｐゴシック" panose="020B0600070205080204" pitchFamily="50" charset="-128"/>
              <a:ea typeface="ＭＳ Ｐゴシック" panose="020B0600070205080204" pitchFamily="50" charset="-128"/>
            </a:rPr>
            <a:t>万</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千円減少したが、充当可能財源等が前年より</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億</a:t>
          </a:r>
          <a:r>
            <a:rPr kumimoji="1" lang="en-US" altLang="ja-JP" sz="1300">
              <a:latin typeface="ＭＳ Ｐゴシック" panose="020B0600070205080204" pitchFamily="50" charset="-128"/>
              <a:ea typeface="ＭＳ Ｐゴシック" panose="020B0600070205080204" pitchFamily="50" charset="-128"/>
            </a:rPr>
            <a:t>7,254</a:t>
          </a:r>
          <a:r>
            <a:rPr kumimoji="1" lang="ja-JP" altLang="en-US" sz="1300">
              <a:latin typeface="ＭＳ Ｐゴシック" panose="020B0600070205080204" pitchFamily="50" charset="-128"/>
              <a:ea typeface="ＭＳ Ｐゴシック" panose="020B0600070205080204" pitchFamily="50" charset="-128"/>
            </a:rPr>
            <a:t>万</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千円と大幅に減少したことで、将来負担額に充当可能な財源額が、将来負担額を下回り、将来負担比率が発生した。地方債残高は年々増加傾向にあり、今後も計画的な地方債の発行に努め、限られた財源の中で、合理的かつ効果的な財政運営を行う。</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7" name="直線コネクタ 416">
          <a:extLst>
            <a:ext uri="{FF2B5EF4-FFF2-40B4-BE49-F238E27FC236}">
              <a16:creationId xmlns:a16="http://schemas.microsoft.com/office/drawing/2014/main" id="{00000000-0008-0000-0300-0000A1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19" name="直線コネクタ 418">
          <a:extLst>
            <a:ext uri="{FF2B5EF4-FFF2-40B4-BE49-F238E27FC236}">
              <a16:creationId xmlns:a16="http://schemas.microsoft.com/office/drawing/2014/main" id="{00000000-0008-0000-0300-0000A3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0" name="将来負担の状況グラフ枠">
          <a:extLst>
            <a:ext uri="{FF2B5EF4-FFF2-40B4-BE49-F238E27FC236}">
              <a16:creationId xmlns:a16="http://schemas.microsoft.com/office/drawing/2014/main" id="{00000000-0008-0000-0300-0000AE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100457</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flipV="1">
          <a:off x="17018000" y="2370667"/>
          <a:ext cx="0" cy="150169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72534</xdr:rowOff>
    </xdr:from>
    <xdr:ext cx="762000" cy="259045"/>
    <xdr:sp macro="" textlink="">
      <xdr:nvSpPr>
        <xdr:cNvPr id="432" name="将来負担の状況最小値テキスト">
          <a:extLst>
            <a:ext uri="{FF2B5EF4-FFF2-40B4-BE49-F238E27FC236}">
              <a16:creationId xmlns:a16="http://schemas.microsoft.com/office/drawing/2014/main" id="{00000000-0008-0000-0300-0000B0010000}"/>
            </a:ext>
          </a:extLst>
        </xdr:cNvPr>
        <xdr:cNvSpPr txBox="1"/>
      </xdr:nvSpPr>
      <xdr:spPr>
        <a:xfrm>
          <a:off x="17106900" y="3844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100457</xdr:rowOff>
    </xdr:from>
    <xdr:to>
      <xdr:col>81</xdr:col>
      <xdr:colOff>133350</xdr:colOff>
      <xdr:row>22</xdr:row>
      <xdr:rowOff>100457</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6929100" y="38723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4" name="将来負担の状況最大値テキスト">
          <a:extLst>
            <a:ext uri="{FF2B5EF4-FFF2-40B4-BE49-F238E27FC236}">
              <a16:creationId xmlns:a16="http://schemas.microsoft.com/office/drawing/2014/main" id="{00000000-0008-0000-0300-0000B2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120244</xdr:rowOff>
    </xdr:from>
    <xdr:ext cx="762000" cy="259045"/>
    <xdr:sp macro="" textlink="">
      <xdr:nvSpPr>
        <xdr:cNvPr id="436" name="将来負担の状況平均値テキスト">
          <a:extLst>
            <a:ext uri="{FF2B5EF4-FFF2-40B4-BE49-F238E27FC236}">
              <a16:creationId xmlns:a16="http://schemas.microsoft.com/office/drawing/2014/main" id="{00000000-0008-0000-0300-0000B4010000}"/>
            </a:ext>
          </a:extLst>
        </xdr:cNvPr>
        <xdr:cNvSpPr txBox="1"/>
      </xdr:nvSpPr>
      <xdr:spPr>
        <a:xfrm>
          <a:off x="17106900" y="21776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7" name="フローチャート: 判断 436">
          <a:extLst>
            <a:ext uri="{FF2B5EF4-FFF2-40B4-BE49-F238E27FC236}">
              <a16:creationId xmlns:a16="http://schemas.microsoft.com/office/drawing/2014/main" id="{00000000-0008-0000-0300-0000B5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38" name="フローチャート: 判断 437">
          <a:extLst>
            <a:ext uri="{FF2B5EF4-FFF2-40B4-BE49-F238E27FC236}">
              <a16:creationId xmlns:a16="http://schemas.microsoft.com/office/drawing/2014/main" id="{00000000-0008-0000-0300-0000B6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148929</xdr:rowOff>
    </xdr:from>
    <xdr:to>
      <xdr:col>81</xdr:col>
      <xdr:colOff>95250</xdr:colOff>
      <xdr:row>14</xdr:row>
      <xdr:rowOff>79079</xdr:rowOff>
    </xdr:to>
    <xdr:sp macro="" textlink="">
      <xdr:nvSpPr>
        <xdr:cNvPr id="451" name="楕円 450">
          <a:extLst>
            <a:ext uri="{FF2B5EF4-FFF2-40B4-BE49-F238E27FC236}">
              <a16:creationId xmlns:a16="http://schemas.microsoft.com/office/drawing/2014/main" id="{00000000-0008-0000-0300-0000C3010000}"/>
            </a:ext>
          </a:extLst>
        </xdr:cNvPr>
        <xdr:cNvSpPr/>
      </xdr:nvSpPr>
      <xdr:spPr>
        <a:xfrm>
          <a:off x="16967200" y="2377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13</xdr:row>
      <xdr:rowOff>121006</xdr:rowOff>
    </xdr:from>
    <xdr:ext cx="762000" cy="259045"/>
    <xdr:sp macro="" textlink="">
      <xdr:nvSpPr>
        <xdr:cNvPr id="452" name="将来負担の状況該当値テキスト">
          <a:extLst>
            <a:ext uri="{FF2B5EF4-FFF2-40B4-BE49-F238E27FC236}">
              <a16:creationId xmlns:a16="http://schemas.microsoft.com/office/drawing/2014/main" id="{00000000-0008-0000-0300-0000C4010000}"/>
            </a:ext>
          </a:extLst>
        </xdr:cNvPr>
        <xdr:cNvSpPr txBox="1"/>
      </xdr:nvSpPr>
      <xdr:spPr>
        <a:xfrm>
          <a:off x="17106900" y="23498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105495</xdr:rowOff>
    </xdr:from>
    <xdr:to>
      <xdr:col>73</xdr:col>
      <xdr:colOff>44450</xdr:colOff>
      <xdr:row>14</xdr:row>
      <xdr:rowOff>35645</xdr:rowOff>
    </xdr:to>
    <xdr:sp macro="" textlink="">
      <xdr:nvSpPr>
        <xdr:cNvPr id="453" name="楕円 452">
          <a:extLst>
            <a:ext uri="{FF2B5EF4-FFF2-40B4-BE49-F238E27FC236}">
              <a16:creationId xmlns:a16="http://schemas.microsoft.com/office/drawing/2014/main" id="{00000000-0008-0000-0300-0000C5010000}"/>
            </a:ext>
          </a:extLst>
        </xdr:cNvPr>
        <xdr:cNvSpPr/>
      </xdr:nvSpPr>
      <xdr:spPr>
        <a:xfrm>
          <a:off x="15240000" y="2334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20422</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909800" y="24207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66760</xdr:rowOff>
    </xdr:from>
    <xdr:to>
      <xdr:col>64</xdr:col>
      <xdr:colOff>152400</xdr:colOff>
      <xdr:row>14</xdr:row>
      <xdr:rowOff>168360</xdr:rowOff>
    </xdr:to>
    <xdr:sp macro="" textlink="">
      <xdr:nvSpPr>
        <xdr:cNvPr id="455" name="楕円 454">
          <a:extLst>
            <a:ext uri="{FF2B5EF4-FFF2-40B4-BE49-F238E27FC236}">
              <a16:creationId xmlns:a16="http://schemas.microsoft.com/office/drawing/2014/main" id="{00000000-0008-0000-0300-0000C7010000}"/>
            </a:ext>
          </a:extLst>
        </xdr:cNvPr>
        <xdr:cNvSpPr/>
      </xdr:nvSpPr>
      <xdr:spPr>
        <a:xfrm>
          <a:off x="13462000" y="2467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153137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3131800" y="2553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鳥取県若桜町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2,671
2,639
199.18
4,646,134
4,305,608
317,120
2,437,530
4,185,791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9.1
7.2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前年度より</a:t>
          </a:r>
          <a:r>
            <a:rPr kumimoji="1" lang="en-US" altLang="ja-JP" sz="1300">
              <a:latin typeface="ＭＳ Ｐゴシック" panose="020B0600070205080204" pitchFamily="50" charset="-128"/>
              <a:ea typeface="ＭＳ Ｐゴシック" panose="020B0600070205080204" pitchFamily="50" charset="-128"/>
            </a:rPr>
            <a:t>2.1</a:t>
          </a:r>
          <a:r>
            <a:rPr kumimoji="1" lang="ja-JP" altLang="en-US" sz="1300">
              <a:latin typeface="ＭＳ Ｐゴシック" panose="020B0600070205080204" pitchFamily="50" charset="-128"/>
              <a:ea typeface="ＭＳ Ｐゴシック" panose="020B0600070205080204" pitchFamily="50" charset="-128"/>
            </a:rPr>
            <a:t>％増加。主な要因は、人事院勧告による給料及び期末勤勉手当等の増額や職員採用に伴う正規職員及び会計年度任用職員の職員数の増加などによる。本町のような小規模自治体では、職員の退職に伴い若い職員が後任の管理職に昇任していることもあり、給料月額が高くなる傾向にある。類似団体平均も上回っており、今後さらに適正な定員管理を行い人件費の抑制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66040</xdr:rowOff>
    </xdr:from>
    <xdr:to>
      <xdr:col>24</xdr:col>
      <xdr:colOff>25400</xdr:colOff>
      <xdr:row>41</xdr:row>
      <xdr:rowOff>20320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552440"/>
          <a:ext cx="0" cy="1497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163847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021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20320</xdr:rowOff>
    </xdr:from>
    <xdr:to>
      <xdr:col>24</xdr:col>
      <xdr:colOff>114300</xdr:colOff>
      <xdr:row>41</xdr:row>
      <xdr:rowOff>20320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4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152417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295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66040</xdr:rowOff>
    </xdr:from>
    <xdr:to>
      <xdr:col>24</xdr:col>
      <xdr:colOff>114300</xdr:colOff>
      <xdr:row>32</xdr:row>
      <xdr:rowOff>66040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552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46990</xdr:rowOff>
    </xdr:from>
    <xdr:to>
      <xdr:col>24</xdr:col>
      <xdr:colOff>25400</xdr:colOff>
      <xdr:row>37</xdr:row>
      <xdr:rowOff>127000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390640"/>
          <a:ext cx="8382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104157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1049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87630</xdr:rowOff>
    </xdr:from>
    <xdr:to>
      <xdr:col>24</xdr:col>
      <xdr:colOff>76200</xdr:colOff>
      <xdr:row>37</xdr:row>
      <xdr:rowOff>17780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259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8890</xdr:rowOff>
    </xdr:from>
    <xdr:to>
      <xdr:col>19</xdr:col>
      <xdr:colOff>187325</xdr:colOff>
      <xdr:row>37</xdr:row>
      <xdr:rowOff>46990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35254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57150</xdr:rowOff>
    </xdr:from>
    <xdr:to>
      <xdr:col>20</xdr:col>
      <xdr:colOff>38100</xdr:colOff>
      <xdr:row>36</xdr:row>
      <xdr:rowOff>158750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29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168927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5998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157480</xdr:rowOff>
    </xdr:from>
    <xdr:to>
      <xdr:col>15</xdr:col>
      <xdr:colOff>98425</xdr:colOff>
      <xdr:row>37</xdr:row>
      <xdr:rowOff>8890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32968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26670</xdr:rowOff>
    </xdr:from>
    <xdr:to>
      <xdr:col>15</xdr:col>
      <xdr:colOff>149225</xdr:colOff>
      <xdr:row>36</xdr:row>
      <xdr:rowOff>128270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98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138447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5967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157480</xdr:rowOff>
    </xdr:from>
    <xdr:to>
      <xdr:col>11</xdr:col>
      <xdr:colOff>9525</xdr:colOff>
      <xdr:row>37</xdr:row>
      <xdr:rowOff>85090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32968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0</xdr:rowOff>
    </xdr:from>
    <xdr:to>
      <xdr:col>11</xdr:col>
      <xdr:colOff>60325</xdr:colOff>
      <xdr:row>36</xdr:row>
      <xdr:rowOff>101600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7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111777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594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156210</xdr:rowOff>
    </xdr:from>
    <xdr:to>
      <xdr:col>6</xdr:col>
      <xdr:colOff>171450</xdr:colOff>
      <xdr:row>36</xdr:row>
      <xdr:rowOff>86360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156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96537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5925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76200</xdr:rowOff>
    </xdr:from>
    <xdr:to>
      <xdr:col>24</xdr:col>
      <xdr:colOff>76200</xdr:colOff>
      <xdr:row>38</xdr:row>
      <xdr:rowOff>6350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419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48277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391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167640</xdr:rowOff>
    </xdr:from>
    <xdr:to>
      <xdr:col>20</xdr:col>
      <xdr:colOff>38100</xdr:colOff>
      <xdr:row>37</xdr:row>
      <xdr:rowOff>97790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33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82567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426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129540</xdr:rowOff>
    </xdr:from>
    <xdr:to>
      <xdr:col>15</xdr:col>
      <xdr:colOff>149225</xdr:colOff>
      <xdr:row>37</xdr:row>
      <xdr:rowOff>59690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301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44467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38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106680</xdr:rowOff>
    </xdr:from>
    <xdr:to>
      <xdr:col>11</xdr:col>
      <xdr:colOff>60325</xdr:colOff>
      <xdr:row>37</xdr:row>
      <xdr:rowOff>36830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278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21607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36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34290</xdr:rowOff>
    </xdr:from>
    <xdr:to>
      <xdr:col>6</xdr:col>
      <xdr:colOff>171450</xdr:colOff>
      <xdr:row>37</xdr:row>
      <xdr:rowOff>135890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377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120667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46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前年度より</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％増加。主な要因は、地籍調査事業に係る委託料などの増加による。全国平均、類似団体平均をどちらも上回っており、今後も一層の経費節減に努めていく。</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id="{00000000-0008-0000-0400-000076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154432</xdr:rowOff>
    </xdr:from>
    <xdr:to>
      <xdr:col>82</xdr:col>
      <xdr:colOff>107950</xdr:colOff>
      <xdr:row>21</xdr:row>
      <xdr:rowOff>138430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flipV="1">
          <a:off x="16510000" y="2554732"/>
          <a:ext cx="0" cy="11841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110507</xdr:rowOff>
    </xdr:from>
    <xdr:ext cx="762000" cy="259045"/>
    <xdr:sp macro="" textlink="">
      <xdr:nvSpPr>
        <xdr:cNvPr id="120" name="物件費最小値テキスト">
          <a:extLst>
            <a:ext uri="{FF2B5EF4-FFF2-40B4-BE49-F238E27FC236}">
              <a16:creationId xmlns:a16="http://schemas.microsoft.com/office/drawing/2014/main" id="{00000000-0008-0000-0400-000078000000}"/>
            </a:ext>
          </a:extLst>
        </xdr:cNvPr>
        <xdr:cNvSpPr txBox="1"/>
      </xdr:nvSpPr>
      <xdr:spPr>
        <a:xfrm>
          <a:off x="16598900" y="3710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138430</xdr:rowOff>
    </xdr:from>
    <xdr:to>
      <xdr:col>82</xdr:col>
      <xdr:colOff>196850</xdr:colOff>
      <xdr:row>21</xdr:row>
      <xdr:rowOff>138430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6421100" y="3738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69359</xdr:rowOff>
    </xdr:from>
    <xdr:ext cx="762000" cy="259045"/>
    <xdr:sp macro="" textlink="">
      <xdr:nvSpPr>
        <xdr:cNvPr id="122" name="物件費最大値テキスト">
          <a:extLst>
            <a:ext uri="{FF2B5EF4-FFF2-40B4-BE49-F238E27FC236}">
              <a16:creationId xmlns:a16="http://schemas.microsoft.com/office/drawing/2014/main" id="{00000000-0008-0000-0400-00007A000000}"/>
            </a:ext>
          </a:extLst>
        </xdr:cNvPr>
        <xdr:cNvSpPr txBox="1"/>
      </xdr:nvSpPr>
      <xdr:spPr>
        <a:xfrm>
          <a:off x="16598900" y="2298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154432</xdr:rowOff>
    </xdr:from>
    <xdr:to>
      <xdr:col>82</xdr:col>
      <xdr:colOff>196850</xdr:colOff>
      <xdr:row>14</xdr:row>
      <xdr:rowOff>154432</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6421100" y="2554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18</xdr:row>
      <xdr:rowOff>67564</xdr:rowOff>
    </xdr:from>
    <xdr:to>
      <xdr:col>82</xdr:col>
      <xdr:colOff>107950</xdr:colOff>
      <xdr:row>18</xdr:row>
      <xdr:rowOff>99568</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5671800" y="3153664"/>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40149</xdr:rowOff>
    </xdr:from>
    <xdr:ext cx="762000" cy="259045"/>
    <xdr:sp macro="" textlink="">
      <xdr:nvSpPr>
        <xdr:cNvPr id="125" name="物件費平均値テキスト">
          <a:extLst>
            <a:ext uri="{FF2B5EF4-FFF2-40B4-BE49-F238E27FC236}">
              <a16:creationId xmlns:a16="http://schemas.microsoft.com/office/drawing/2014/main" id="{00000000-0008-0000-0400-00007D000000}"/>
            </a:ext>
          </a:extLst>
        </xdr:cNvPr>
        <xdr:cNvSpPr txBox="1"/>
      </xdr:nvSpPr>
      <xdr:spPr>
        <a:xfrm>
          <a:off x="16598900" y="27833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23622</xdr:rowOff>
    </xdr:from>
    <xdr:to>
      <xdr:col>82</xdr:col>
      <xdr:colOff>158750</xdr:colOff>
      <xdr:row>17</xdr:row>
      <xdr:rowOff>125222</xdr:rowOff>
    </xdr:to>
    <xdr:sp macro="" textlink="">
      <xdr:nvSpPr>
        <xdr:cNvPr id="126" name="フローチャート: 判断 125">
          <a:extLst>
            <a:ext uri="{FF2B5EF4-FFF2-40B4-BE49-F238E27FC236}">
              <a16:creationId xmlns:a16="http://schemas.microsoft.com/office/drawing/2014/main" id="{00000000-0008-0000-0400-00007E000000}"/>
            </a:ext>
          </a:extLst>
        </xdr:cNvPr>
        <xdr:cNvSpPr/>
      </xdr:nvSpPr>
      <xdr:spPr>
        <a:xfrm>
          <a:off x="16459200" y="2938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170434</xdr:rowOff>
    </xdr:from>
    <xdr:to>
      <xdr:col>78</xdr:col>
      <xdr:colOff>69850</xdr:colOff>
      <xdr:row>18</xdr:row>
      <xdr:rowOff>67564</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4782800" y="3085084"/>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762</xdr:rowOff>
    </xdr:from>
    <xdr:to>
      <xdr:col>78</xdr:col>
      <xdr:colOff>120650</xdr:colOff>
      <xdr:row>17</xdr:row>
      <xdr:rowOff>102362</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5621000" y="2915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112539</xdr:rowOff>
    </xdr:from>
    <xdr:ext cx="7366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5290800" y="26842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120142</xdr:rowOff>
    </xdr:from>
    <xdr:to>
      <xdr:col>73</xdr:col>
      <xdr:colOff>180975</xdr:colOff>
      <xdr:row>17</xdr:row>
      <xdr:rowOff>170434</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893800" y="3034792"/>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158496</xdr:rowOff>
    </xdr:from>
    <xdr:to>
      <xdr:col>74</xdr:col>
      <xdr:colOff>31750</xdr:colOff>
      <xdr:row>17</xdr:row>
      <xdr:rowOff>88646</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4732000" y="2901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98823</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4401800" y="2670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120142</xdr:rowOff>
    </xdr:from>
    <xdr:to>
      <xdr:col>69</xdr:col>
      <xdr:colOff>92075</xdr:colOff>
      <xdr:row>17</xdr:row>
      <xdr:rowOff>170434</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flipV="1">
          <a:off x="13004800" y="3034792"/>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103632</xdr:rowOff>
    </xdr:from>
    <xdr:to>
      <xdr:col>69</xdr:col>
      <xdr:colOff>142875</xdr:colOff>
      <xdr:row>17</xdr:row>
      <xdr:rowOff>33782</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3843000" y="2846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43959</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3512800" y="2615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158496</xdr:rowOff>
    </xdr:from>
    <xdr:to>
      <xdr:col>65</xdr:col>
      <xdr:colOff>53975</xdr:colOff>
      <xdr:row>17</xdr:row>
      <xdr:rowOff>88646</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2954000" y="2901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98823</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2623800" y="2670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48768</xdr:rowOff>
    </xdr:from>
    <xdr:to>
      <xdr:col>82</xdr:col>
      <xdr:colOff>158750</xdr:colOff>
      <xdr:row>18</xdr:row>
      <xdr:rowOff>150368</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6459200" y="3134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18</xdr:row>
      <xdr:rowOff>20845</xdr:rowOff>
    </xdr:from>
    <xdr:ext cx="762000" cy="259045"/>
    <xdr:sp macro="" textlink="">
      <xdr:nvSpPr>
        <xdr:cNvPr id="144" name="物件費該当値テキスト">
          <a:extLst>
            <a:ext uri="{FF2B5EF4-FFF2-40B4-BE49-F238E27FC236}">
              <a16:creationId xmlns:a16="http://schemas.microsoft.com/office/drawing/2014/main" id="{00000000-0008-0000-0400-000090000000}"/>
            </a:ext>
          </a:extLst>
        </xdr:cNvPr>
        <xdr:cNvSpPr txBox="1"/>
      </xdr:nvSpPr>
      <xdr:spPr>
        <a:xfrm>
          <a:off x="16598900" y="3106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18</xdr:row>
      <xdr:rowOff>16764</xdr:rowOff>
    </xdr:from>
    <xdr:to>
      <xdr:col>78</xdr:col>
      <xdr:colOff>120650</xdr:colOff>
      <xdr:row>18</xdr:row>
      <xdr:rowOff>118364</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5621000" y="3102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103141</xdr:rowOff>
    </xdr:from>
    <xdr:ext cx="7366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290800" y="31892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119634</xdr:rowOff>
    </xdr:from>
    <xdr:to>
      <xdr:col>74</xdr:col>
      <xdr:colOff>31750</xdr:colOff>
      <xdr:row>18</xdr:row>
      <xdr:rowOff>49784</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4732000" y="3034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34561</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4401800" y="3120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69342</xdr:rowOff>
    </xdr:from>
    <xdr:to>
      <xdr:col>69</xdr:col>
      <xdr:colOff>142875</xdr:colOff>
      <xdr:row>17</xdr:row>
      <xdr:rowOff>170942</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3843000" y="2983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155719</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512800" y="3070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119634</xdr:rowOff>
    </xdr:from>
    <xdr:to>
      <xdr:col>65</xdr:col>
      <xdr:colOff>53975</xdr:colOff>
      <xdr:row>18</xdr:row>
      <xdr:rowOff>49784</xdr:rowOff>
    </xdr:to>
    <xdr:sp macro="" textlink="">
      <xdr:nvSpPr>
        <xdr:cNvPr id="151" name="楕円 150">
          <a:extLst>
            <a:ext uri="{FF2B5EF4-FFF2-40B4-BE49-F238E27FC236}">
              <a16:creationId xmlns:a16="http://schemas.microsoft.com/office/drawing/2014/main" id="{00000000-0008-0000-0400-000097000000}"/>
            </a:ext>
          </a:extLst>
        </xdr:cNvPr>
        <xdr:cNvSpPr/>
      </xdr:nvSpPr>
      <xdr:spPr>
        <a:xfrm>
          <a:off x="12954000" y="3034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34561</xdr:rowOff>
    </xdr:from>
    <xdr:ext cx="762000" cy="259045"/>
    <xdr:sp macro="" textlink="">
      <xdr:nvSpPr>
        <xdr:cNvPr id="152" name="テキスト ボックス 151">
          <a:extLst>
            <a:ext uri="{FF2B5EF4-FFF2-40B4-BE49-F238E27FC236}">
              <a16:creationId xmlns:a16="http://schemas.microsoft.com/office/drawing/2014/main" id="{00000000-0008-0000-0400-000098000000}"/>
            </a:ext>
          </a:extLst>
        </xdr:cNvPr>
        <xdr:cNvSpPr txBox="1"/>
      </xdr:nvSpPr>
      <xdr:spPr>
        <a:xfrm>
          <a:off x="12623800" y="3120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前年度より</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増加。主な要因は、生活保護費が増加したことによる。今後ともきめ細やかな福祉施策を行う一方、持続可能な範囲を見極めたうえで実施する必要がある。さらに介護予防や健康づくりなど扶助費の抑制につながる取り組みをしっかりすすめる必要がある。</a:t>
          </a: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8" name="テキスト ボックス 177">
          <a:extLst>
            <a:ext uri="{FF2B5EF4-FFF2-40B4-BE49-F238E27FC236}">
              <a16:creationId xmlns:a16="http://schemas.microsoft.com/office/drawing/2014/main" id="{00000000-0008-0000-0400-0000B2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60</xdr:row>
      <xdr:rowOff>159657</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042400"/>
          <a:ext cx="0" cy="14042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131734</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418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159657</xdr:rowOff>
    </xdr:from>
    <xdr:to>
      <xdr:col>24</xdr:col>
      <xdr:colOff>114300</xdr:colOff>
      <xdr:row>60</xdr:row>
      <xdr:rowOff>159657</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446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118835</xdr:rowOff>
    </xdr:from>
    <xdr:to>
      <xdr:col>24</xdr:col>
      <xdr:colOff>25400</xdr:colOff>
      <xdr:row>56</xdr:row>
      <xdr:rowOff>45357</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987800" y="9548585"/>
          <a:ext cx="8382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35577</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293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19050</xdr:rowOff>
    </xdr:from>
    <xdr:to>
      <xdr:col>24</xdr:col>
      <xdr:colOff>76200</xdr:colOff>
      <xdr:row>55</xdr:row>
      <xdr:rowOff>120650</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118835</xdr:rowOff>
    </xdr:from>
    <xdr:to>
      <xdr:col>19</xdr:col>
      <xdr:colOff>187325</xdr:colOff>
      <xdr:row>55</xdr:row>
      <xdr:rowOff>151493</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3098800" y="9548585"/>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2722</xdr:rowOff>
    </xdr:from>
    <xdr:to>
      <xdr:col>20</xdr:col>
      <xdr:colOff>38100</xdr:colOff>
      <xdr:row>55</xdr:row>
      <xdr:rowOff>104322</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114499</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2013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151493</xdr:rowOff>
    </xdr:from>
    <xdr:to>
      <xdr:col>15</xdr:col>
      <xdr:colOff>98425</xdr:colOff>
      <xdr:row>55</xdr:row>
      <xdr:rowOff>151493</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2209800" y="95812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141515</xdr:rowOff>
    </xdr:from>
    <xdr:to>
      <xdr:col>15</xdr:col>
      <xdr:colOff>149225</xdr:colOff>
      <xdr:row>55</xdr:row>
      <xdr:rowOff>71665</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81842</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168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151493</xdr:rowOff>
    </xdr:from>
    <xdr:to>
      <xdr:col>11</xdr:col>
      <xdr:colOff>9525</xdr:colOff>
      <xdr:row>56</xdr:row>
      <xdr:rowOff>45357</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1320800" y="9581243"/>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141515</xdr:rowOff>
    </xdr:from>
    <xdr:to>
      <xdr:col>11</xdr:col>
      <xdr:colOff>60325</xdr:colOff>
      <xdr:row>55</xdr:row>
      <xdr:rowOff>71665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81842</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168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2722</xdr:rowOff>
    </xdr:from>
    <xdr:to>
      <xdr:col>6</xdr:col>
      <xdr:colOff>171450</xdr:colOff>
      <xdr:row>55</xdr:row>
      <xdr:rowOff>104322</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114499</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201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166007</xdr:rowOff>
    </xdr:from>
    <xdr:to>
      <xdr:col>24</xdr:col>
      <xdr:colOff>76200</xdr:colOff>
      <xdr:row>56</xdr:row>
      <xdr:rowOff>96157</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595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138084</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567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68035</xdr:rowOff>
    </xdr:from>
    <xdr:to>
      <xdr:col>20</xdr:col>
      <xdr:colOff>38100</xdr:colOff>
      <xdr:row>55</xdr:row>
      <xdr:rowOff>169635</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497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154412</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95841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100693</xdr:rowOff>
    </xdr:from>
    <xdr:to>
      <xdr:col>15</xdr:col>
      <xdr:colOff>149225</xdr:colOff>
      <xdr:row>56</xdr:row>
      <xdr:rowOff>30843</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530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15620</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9616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100693</xdr:rowOff>
    </xdr:from>
    <xdr:to>
      <xdr:col>11</xdr:col>
      <xdr:colOff>60325</xdr:colOff>
      <xdr:row>56</xdr:row>
      <xdr:rowOff>30843</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530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15620</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9616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166007</xdr:rowOff>
    </xdr:from>
    <xdr:to>
      <xdr:col>6</xdr:col>
      <xdr:colOff>171450</xdr:colOff>
      <xdr:row>56</xdr:row>
      <xdr:rowOff>96157</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595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80934</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968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前年度より</a:t>
          </a:r>
          <a:r>
            <a:rPr kumimoji="1" lang="en-US" altLang="ja-JP" sz="1300">
              <a:latin typeface="ＭＳ Ｐゴシック" panose="020B0600070205080204" pitchFamily="50" charset="-128"/>
              <a:ea typeface="ＭＳ Ｐゴシック" panose="020B0600070205080204" pitchFamily="50" charset="-128"/>
            </a:rPr>
            <a:t>5.4</a:t>
          </a:r>
          <a:r>
            <a:rPr kumimoji="1" lang="ja-JP" altLang="en-US" sz="1300">
              <a:latin typeface="ＭＳ Ｐゴシック" panose="020B0600070205080204" pitchFamily="50" charset="-128"/>
              <a:ea typeface="ＭＳ Ｐゴシック" panose="020B0600070205080204" pitchFamily="50" charset="-128"/>
            </a:rPr>
            <a:t>％減少。主な要因は、簡易水道事業特別会計、公共下水道事業特別会計及び農業集落排水事業特別会計について、公営企業会計移行に伴い繰出金が皆減したことによる。今後も健康づくりの推進による医療費の削減に努めることで、特別会計の健全経営化に取り組み、一般会計からの繰出金の減少に努める。</a:t>
          </a: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8" name="その他グラフ枠">
          <a:extLst>
            <a:ext uri="{FF2B5EF4-FFF2-40B4-BE49-F238E27FC236}">
              <a16:creationId xmlns:a16="http://schemas.microsoft.com/office/drawing/2014/main" id="{00000000-0008-0000-0400-0000EE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115570</xdr:rowOff>
    </xdr:from>
    <xdr:to>
      <xdr:col>82</xdr:col>
      <xdr:colOff>107950</xdr:colOff>
      <xdr:row>61</xdr:row>
      <xdr:rowOff>143002</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flipV="1">
          <a:off x="16510000" y="9202420"/>
          <a:ext cx="0" cy="1399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115079</xdr:rowOff>
    </xdr:from>
    <xdr:ext cx="762000" cy="259045"/>
    <xdr:sp macro="" textlink="">
      <xdr:nvSpPr>
        <xdr:cNvPr id="240" name="その他最小値テキスト">
          <a:extLst>
            <a:ext uri="{FF2B5EF4-FFF2-40B4-BE49-F238E27FC236}">
              <a16:creationId xmlns:a16="http://schemas.microsoft.com/office/drawing/2014/main" id="{00000000-0008-0000-0400-0000F0000000}"/>
            </a:ext>
          </a:extLst>
        </xdr:cNvPr>
        <xdr:cNvSpPr txBox="1"/>
      </xdr:nvSpPr>
      <xdr:spPr>
        <a:xfrm>
          <a:off x="16598900" y="10573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143002</xdr:rowOff>
    </xdr:from>
    <xdr:to>
      <xdr:col>82</xdr:col>
      <xdr:colOff>196850</xdr:colOff>
      <xdr:row>61</xdr:row>
      <xdr:rowOff>143002</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6421100" y="106014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30497</xdr:rowOff>
    </xdr:from>
    <xdr:ext cx="762000" cy="259045"/>
    <xdr:sp macro="" textlink="">
      <xdr:nvSpPr>
        <xdr:cNvPr id="242" name="その他最大値テキスト">
          <a:extLst>
            <a:ext uri="{FF2B5EF4-FFF2-40B4-BE49-F238E27FC236}">
              <a16:creationId xmlns:a16="http://schemas.microsoft.com/office/drawing/2014/main" id="{00000000-0008-0000-0400-0000F2000000}"/>
            </a:ext>
          </a:extLst>
        </xdr:cNvPr>
        <xdr:cNvSpPr txBox="1"/>
      </xdr:nvSpPr>
      <xdr:spPr>
        <a:xfrm>
          <a:off x="16598900" y="8945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115570</xdr:rowOff>
    </xdr:from>
    <xdr:to>
      <xdr:col>82</xdr:col>
      <xdr:colOff>196850</xdr:colOff>
      <xdr:row>53</xdr:row>
      <xdr:rowOff>115570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6421100" y="9202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44704</xdr:rowOff>
    </xdr:from>
    <xdr:to>
      <xdr:col>82</xdr:col>
      <xdr:colOff>107950</xdr:colOff>
      <xdr:row>61</xdr:row>
      <xdr:rowOff>24130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5671800" y="9988804"/>
          <a:ext cx="838200" cy="493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90441</xdr:rowOff>
    </xdr:from>
    <xdr:ext cx="762000" cy="259045"/>
    <xdr:sp macro="" textlink="">
      <xdr:nvSpPr>
        <xdr:cNvPr id="245" name="その他平均値テキスト">
          <a:extLst>
            <a:ext uri="{FF2B5EF4-FFF2-40B4-BE49-F238E27FC236}">
              <a16:creationId xmlns:a16="http://schemas.microsoft.com/office/drawing/2014/main" id="{00000000-0008-0000-0400-0000F5000000}"/>
            </a:ext>
          </a:extLst>
        </xdr:cNvPr>
        <xdr:cNvSpPr txBox="1"/>
      </xdr:nvSpPr>
      <xdr:spPr>
        <a:xfrm>
          <a:off x="16598900" y="96916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73914</xdr:rowOff>
    </xdr:from>
    <xdr:to>
      <xdr:col>82</xdr:col>
      <xdr:colOff>158750</xdr:colOff>
      <xdr:row>58</xdr:row>
      <xdr:rowOff>4064</xdr:rowOff>
    </xdr:to>
    <xdr:sp macro="" textlink="">
      <xdr:nvSpPr>
        <xdr:cNvPr id="246" name="フローチャート: 判断 245">
          <a:extLst>
            <a:ext uri="{FF2B5EF4-FFF2-40B4-BE49-F238E27FC236}">
              <a16:creationId xmlns:a16="http://schemas.microsoft.com/office/drawing/2014/main" id="{00000000-0008-0000-0400-0000F6000000}"/>
            </a:ext>
          </a:extLst>
        </xdr:cNvPr>
        <xdr:cNvSpPr/>
      </xdr:nvSpPr>
      <xdr:spPr>
        <a:xfrm>
          <a:off x="16459200" y="9846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60</xdr:row>
      <xdr:rowOff>159004</xdr:rowOff>
    </xdr:from>
    <xdr:to>
      <xdr:col>78</xdr:col>
      <xdr:colOff>69850</xdr:colOff>
      <xdr:row>61</xdr:row>
      <xdr:rowOff>24130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4782800" y="10446004"/>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39624</xdr:rowOff>
    </xdr:from>
    <xdr:to>
      <xdr:col>78</xdr:col>
      <xdr:colOff>120650</xdr:colOff>
      <xdr:row>58</xdr:row>
      <xdr:rowOff>141224</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5621000" y="9983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151401</xdr:rowOff>
    </xdr:from>
    <xdr:ext cx="7366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5290800" y="97526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60</xdr:row>
      <xdr:rowOff>131572</xdr:rowOff>
    </xdr:from>
    <xdr:to>
      <xdr:col>73</xdr:col>
      <xdr:colOff>180975</xdr:colOff>
      <xdr:row>60</xdr:row>
      <xdr:rowOff>159004</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3893800" y="10418572"/>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76200</xdr:rowOff>
    </xdr:from>
    <xdr:to>
      <xdr:col>74</xdr:col>
      <xdr:colOff>31750</xdr:colOff>
      <xdr:row>59</xdr:row>
      <xdr:rowOff>6350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4732000" y="1002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16527</xdr:rowOff>
    </xdr:from>
    <xdr:ext cx="7620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4401800" y="978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60</xdr:row>
      <xdr:rowOff>131572</xdr:rowOff>
    </xdr:from>
    <xdr:to>
      <xdr:col>69</xdr:col>
      <xdr:colOff>92075</xdr:colOff>
      <xdr:row>61</xdr:row>
      <xdr:rowOff>42418</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flipV="1">
          <a:off x="13004800" y="10418572"/>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103632</xdr:rowOff>
    </xdr:from>
    <xdr:to>
      <xdr:col>69</xdr:col>
      <xdr:colOff>142875</xdr:colOff>
      <xdr:row>59</xdr:row>
      <xdr:rowOff>33782</xdr:rowOff>
    </xdr:to>
    <xdr:sp macro="" textlink="">
      <xdr:nvSpPr>
        <xdr:cNvPr id="254" name="フローチャート: 判断 253">
          <a:extLst>
            <a:ext uri="{FF2B5EF4-FFF2-40B4-BE49-F238E27FC236}">
              <a16:creationId xmlns:a16="http://schemas.microsoft.com/office/drawing/2014/main" id="{00000000-0008-0000-0400-0000FE000000}"/>
            </a:ext>
          </a:extLst>
        </xdr:cNvPr>
        <xdr:cNvSpPr/>
      </xdr:nvSpPr>
      <xdr:spPr>
        <a:xfrm>
          <a:off x="13843000" y="10047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43959</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3512800" y="98166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160782</xdr:rowOff>
    </xdr:from>
    <xdr:to>
      <xdr:col>65</xdr:col>
      <xdr:colOff>53975</xdr:colOff>
      <xdr:row>60</xdr:row>
      <xdr:rowOff>90932</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2954000" y="10276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101109</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2623800" y="10045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165354</xdr:rowOff>
    </xdr:from>
    <xdr:to>
      <xdr:col>82</xdr:col>
      <xdr:colOff>158750</xdr:colOff>
      <xdr:row>58</xdr:row>
      <xdr:rowOff>95504</xdr:rowOff>
    </xdr:to>
    <xdr:sp macro="" textlink="">
      <xdr:nvSpPr>
        <xdr:cNvPr id="263" name="楕円 262">
          <a:extLst>
            <a:ext uri="{FF2B5EF4-FFF2-40B4-BE49-F238E27FC236}">
              <a16:creationId xmlns:a16="http://schemas.microsoft.com/office/drawing/2014/main" id="{00000000-0008-0000-0400-000007010000}"/>
            </a:ext>
          </a:extLst>
        </xdr:cNvPr>
        <xdr:cNvSpPr/>
      </xdr:nvSpPr>
      <xdr:spPr>
        <a:xfrm>
          <a:off x="16459200" y="9938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137431</xdr:rowOff>
    </xdr:from>
    <xdr:ext cx="762000" cy="259045"/>
    <xdr:sp macro="" textlink="">
      <xdr:nvSpPr>
        <xdr:cNvPr id="264" name="その他該当値テキスト">
          <a:extLst>
            <a:ext uri="{FF2B5EF4-FFF2-40B4-BE49-F238E27FC236}">
              <a16:creationId xmlns:a16="http://schemas.microsoft.com/office/drawing/2014/main" id="{00000000-0008-0000-0400-000008010000}"/>
            </a:ext>
          </a:extLst>
        </xdr:cNvPr>
        <xdr:cNvSpPr txBox="1"/>
      </xdr:nvSpPr>
      <xdr:spPr>
        <a:xfrm>
          <a:off x="16598900" y="9910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60</xdr:row>
      <xdr:rowOff>144780</xdr:rowOff>
    </xdr:from>
    <xdr:to>
      <xdr:col>78</xdr:col>
      <xdr:colOff>120650</xdr:colOff>
      <xdr:row>61</xdr:row>
      <xdr:rowOff>74930</xdr:rowOff>
    </xdr:to>
    <xdr:sp macro="" textlink="">
      <xdr:nvSpPr>
        <xdr:cNvPr id="265" name="楕円 264">
          <a:extLst>
            <a:ext uri="{FF2B5EF4-FFF2-40B4-BE49-F238E27FC236}">
              <a16:creationId xmlns:a16="http://schemas.microsoft.com/office/drawing/2014/main" id="{00000000-0008-0000-0400-000009010000}"/>
            </a:ext>
          </a:extLst>
        </xdr:cNvPr>
        <xdr:cNvSpPr/>
      </xdr:nvSpPr>
      <xdr:spPr>
        <a:xfrm>
          <a:off x="15621000" y="10431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61</xdr:row>
      <xdr:rowOff>59707</xdr:rowOff>
    </xdr:from>
    <xdr:ext cx="7366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290800" y="105181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60</xdr:row>
      <xdr:rowOff>108204</xdr:rowOff>
    </xdr:from>
    <xdr:to>
      <xdr:col>74</xdr:col>
      <xdr:colOff>31750</xdr:colOff>
      <xdr:row>61</xdr:row>
      <xdr:rowOff>38354</xdr:rowOff>
    </xdr:to>
    <xdr:sp macro="" textlink="">
      <xdr:nvSpPr>
        <xdr:cNvPr id="267" name="楕円 266">
          <a:extLst>
            <a:ext uri="{FF2B5EF4-FFF2-40B4-BE49-F238E27FC236}">
              <a16:creationId xmlns:a16="http://schemas.microsoft.com/office/drawing/2014/main" id="{00000000-0008-0000-0400-00000B010000}"/>
            </a:ext>
          </a:extLst>
        </xdr:cNvPr>
        <xdr:cNvSpPr/>
      </xdr:nvSpPr>
      <xdr:spPr>
        <a:xfrm>
          <a:off x="14732000" y="10395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61</xdr:row>
      <xdr:rowOff>23131</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4401800" y="10481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60</xdr:row>
      <xdr:rowOff>80772</xdr:rowOff>
    </xdr:from>
    <xdr:to>
      <xdr:col>69</xdr:col>
      <xdr:colOff>142875</xdr:colOff>
      <xdr:row>61</xdr:row>
      <xdr:rowOff>10922</xdr:rowOff>
    </xdr:to>
    <xdr:sp macro="" textlink="">
      <xdr:nvSpPr>
        <xdr:cNvPr id="269" name="楕円 268">
          <a:extLst>
            <a:ext uri="{FF2B5EF4-FFF2-40B4-BE49-F238E27FC236}">
              <a16:creationId xmlns:a16="http://schemas.microsoft.com/office/drawing/2014/main" id="{00000000-0008-0000-0400-00000D010000}"/>
            </a:ext>
          </a:extLst>
        </xdr:cNvPr>
        <xdr:cNvSpPr/>
      </xdr:nvSpPr>
      <xdr:spPr>
        <a:xfrm>
          <a:off x="13843000" y="10367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167149</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3512800" y="10454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163068</xdr:rowOff>
    </xdr:from>
    <xdr:to>
      <xdr:col>65</xdr:col>
      <xdr:colOff>53975</xdr:colOff>
      <xdr:row>61</xdr:row>
      <xdr:rowOff>93218</xdr:rowOff>
    </xdr:to>
    <xdr:sp macro="" textlink="">
      <xdr:nvSpPr>
        <xdr:cNvPr id="271" name="楕円 270">
          <a:extLst>
            <a:ext uri="{FF2B5EF4-FFF2-40B4-BE49-F238E27FC236}">
              <a16:creationId xmlns:a16="http://schemas.microsoft.com/office/drawing/2014/main" id="{00000000-0008-0000-0400-00000F010000}"/>
            </a:ext>
          </a:extLst>
        </xdr:cNvPr>
        <xdr:cNvSpPr/>
      </xdr:nvSpPr>
      <xdr:spPr>
        <a:xfrm>
          <a:off x="12954000" y="10450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61</xdr:row>
      <xdr:rowOff>77995</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2623800" y="10536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前年度より</a:t>
          </a:r>
          <a:r>
            <a:rPr kumimoji="1" lang="en-US" altLang="ja-JP" sz="1300">
              <a:latin typeface="ＭＳ Ｐゴシック" panose="020B0600070205080204" pitchFamily="50" charset="-128"/>
              <a:ea typeface="ＭＳ Ｐゴシック" panose="020B0600070205080204" pitchFamily="50" charset="-128"/>
            </a:rPr>
            <a:t>5.6</a:t>
          </a:r>
          <a:r>
            <a:rPr kumimoji="1" lang="ja-JP" altLang="en-US" sz="1300">
              <a:latin typeface="ＭＳ Ｐゴシック" panose="020B0600070205080204" pitchFamily="50" charset="-128"/>
              <a:ea typeface="ＭＳ Ｐゴシック" panose="020B0600070205080204" pitchFamily="50" charset="-128"/>
            </a:rPr>
            <a:t>％増加。主な要因は、公営企業会計移行に伴う簡易水道事業及び下水道事業の繰出金などの計上による増加による。今後も社会保障関連経費の増加が見込まれ、事業の見直しや補助金など内容を精査し、適正な補助金交付、経費の縮減に努める。また、水道接続率の向上、水道施設の統合・料金の見直しなどにより公営企業会計の健全経営化に取り組み、一般会計からの繰出金の減少に努める。</a:t>
          </a:r>
        </a:p>
      </xdr:txBody>
    </xdr:sp>
    <xdr:clientData/>
  </xdr:twoCellAnchor>
  <xdr:oneCellAnchor>
    <xdr:from>
      <xdr:col>62</xdr:col>
      <xdr:colOff>6350</xdr:colOff>
      <xdr:row>29</xdr:row>
      <xdr:rowOff>107950</xdr:rowOff>
    </xdr:from>
    <xdr:ext cx="298543" cy="225703"/>
    <xdr:sp macro="" textlink="">
      <xdr:nvSpPr>
        <xdr:cNvPr id="284" name="テキスト ボックス 283">
          <a:extLst>
            <a:ext uri="{FF2B5EF4-FFF2-40B4-BE49-F238E27FC236}">
              <a16:creationId xmlns:a16="http://schemas.microsoft.com/office/drawing/2014/main" id="{00000000-0008-0000-0400-00001C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5" name="直線コネクタ 284">
          <a:extLst>
            <a:ext uri="{FF2B5EF4-FFF2-40B4-BE49-F238E27FC236}">
              <a16:creationId xmlns:a16="http://schemas.microsoft.com/office/drawing/2014/main" id="{00000000-0008-0000-0400-00001D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7" name="直線コネクタ 286">
          <a:extLst>
            <a:ext uri="{FF2B5EF4-FFF2-40B4-BE49-F238E27FC236}">
              <a16:creationId xmlns:a16="http://schemas.microsoft.com/office/drawing/2014/main" id="{00000000-0008-0000-0400-00001F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9" name="直線コネクタ 288">
          <a:extLst>
            <a:ext uri="{FF2B5EF4-FFF2-40B4-BE49-F238E27FC236}">
              <a16:creationId xmlns:a16="http://schemas.microsoft.com/office/drawing/2014/main" id="{00000000-0008-0000-0400-000021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1" name="直線コネクタ 290">
          <a:extLst>
            <a:ext uri="{FF2B5EF4-FFF2-40B4-BE49-F238E27FC236}">
              <a16:creationId xmlns:a16="http://schemas.microsoft.com/office/drawing/2014/main" id="{00000000-0008-0000-0400-000023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3" name="直線コネクタ 292">
          <a:extLst>
            <a:ext uri="{FF2B5EF4-FFF2-40B4-BE49-F238E27FC236}">
              <a16:creationId xmlns:a16="http://schemas.microsoft.com/office/drawing/2014/main" id="{00000000-0008-0000-0400-000025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6" name="補助費等グラフ枠">
          <a:extLst>
            <a:ext uri="{FF2B5EF4-FFF2-40B4-BE49-F238E27FC236}">
              <a16:creationId xmlns:a16="http://schemas.microsoft.com/office/drawing/2014/main" id="{00000000-0008-0000-0400-000028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40132</xdr:rowOff>
    </xdr:from>
    <xdr:to>
      <xdr:col>82</xdr:col>
      <xdr:colOff>107950</xdr:colOff>
      <xdr:row>41</xdr:row>
      <xdr:rowOff>161290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flipV="1">
          <a:off x="16510000" y="5869432"/>
          <a:ext cx="0" cy="13213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133367</xdr:rowOff>
    </xdr:from>
    <xdr:ext cx="762000" cy="259045"/>
    <xdr:sp macro="" textlink="">
      <xdr:nvSpPr>
        <xdr:cNvPr id="298" name="補助費等最小値テキスト">
          <a:extLst>
            <a:ext uri="{FF2B5EF4-FFF2-40B4-BE49-F238E27FC236}">
              <a16:creationId xmlns:a16="http://schemas.microsoft.com/office/drawing/2014/main" id="{00000000-0008-0000-0400-00002A010000}"/>
            </a:ext>
          </a:extLst>
        </xdr:cNvPr>
        <xdr:cNvSpPr txBox="1"/>
      </xdr:nvSpPr>
      <xdr:spPr>
        <a:xfrm>
          <a:off x="16598900" y="7162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161290</xdr:rowOff>
    </xdr:from>
    <xdr:to>
      <xdr:col>82</xdr:col>
      <xdr:colOff>196850</xdr:colOff>
      <xdr:row>41</xdr:row>
      <xdr:rowOff>161290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6421100" y="719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126509</xdr:rowOff>
    </xdr:from>
    <xdr:ext cx="762000" cy="259045"/>
    <xdr:sp macro="" textlink="">
      <xdr:nvSpPr>
        <xdr:cNvPr id="300" name="補助費等最大値テキスト">
          <a:extLst>
            <a:ext uri="{FF2B5EF4-FFF2-40B4-BE49-F238E27FC236}">
              <a16:creationId xmlns:a16="http://schemas.microsoft.com/office/drawing/2014/main" id="{00000000-0008-0000-0400-00002C010000}"/>
            </a:ext>
          </a:extLst>
        </xdr:cNvPr>
        <xdr:cNvSpPr txBox="1"/>
      </xdr:nvSpPr>
      <xdr:spPr>
        <a:xfrm>
          <a:off x="16598900" y="5612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40132</xdr:rowOff>
    </xdr:from>
    <xdr:to>
      <xdr:col>82</xdr:col>
      <xdr:colOff>196850</xdr:colOff>
      <xdr:row>34</xdr:row>
      <xdr:rowOff>40132</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5869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106426</xdr:rowOff>
    </xdr:from>
    <xdr:to>
      <xdr:col>82</xdr:col>
      <xdr:colOff>107950</xdr:colOff>
      <xdr:row>37</xdr:row>
      <xdr:rowOff>19558</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5671800" y="6107176"/>
          <a:ext cx="838200" cy="256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158005</xdr:rowOff>
    </xdr:from>
    <xdr:ext cx="762000" cy="259045"/>
    <xdr:sp macro="" textlink="">
      <xdr:nvSpPr>
        <xdr:cNvPr id="303" name="補助費等平均値テキスト">
          <a:extLst>
            <a:ext uri="{FF2B5EF4-FFF2-40B4-BE49-F238E27FC236}">
              <a16:creationId xmlns:a16="http://schemas.microsoft.com/office/drawing/2014/main" id="{00000000-0008-0000-0400-00002F010000}"/>
            </a:ext>
          </a:extLst>
        </xdr:cNvPr>
        <xdr:cNvSpPr txBox="1"/>
      </xdr:nvSpPr>
      <xdr:spPr>
        <a:xfrm>
          <a:off x="16598900" y="63302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14478</xdr:rowOff>
    </xdr:from>
    <xdr:to>
      <xdr:col>82</xdr:col>
      <xdr:colOff>158750</xdr:colOff>
      <xdr:row>37</xdr:row>
      <xdr:rowOff>116078</xdr:rowOff>
    </xdr:to>
    <xdr:sp macro="" textlink="">
      <xdr:nvSpPr>
        <xdr:cNvPr id="304" name="フローチャート: 判断 303">
          <a:extLst>
            <a:ext uri="{FF2B5EF4-FFF2-40B4-BE49-F238E27FC236}">
              <a16:creationId xmlns:a16="http://schemas.microsoft.com/office/drawing/2014/main" id="{00000000-0008-0000-0400-000030010000}"/>
            </a:ext>
          </a:extLst>
        </xdr:cNvPr>
        <xdr:cNvSpPr/>
      </xdr:nvSpPr>
      <xdr:spPr>
        <a:xfrm>
          <a:off x="16459200" y="635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83566</xdr:rowOff>
    </xdr:from>
    <xdr:to>
      <xdr:col>78</xdr:col>
      <xdr:colOff>69850</xdr:colOff>
      <xdr:row>35</xdr:row>
      <xdr:rowOff>106426</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4782800" y="6084316"/>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108204</xdr:rowOff>
    </xdr:from>
    <xdr:to>
      <xdr:col>78</xdr:col>
      <xdr:colOff>120650</xdr:colOff>
      <xdr:row>37</xdr:row>
      <xdr:rowOff>38354</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5621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23131</xdr:rowOff>
    </xdr:from>
    <xdr:ext cx="7366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5290800" y="63667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51562</xdr:rowOff>
    </xdr:from>
    <xdr:to>
      <xdr:col>73</xdr:col>
      <xdr:colOff>180975</xdr:colOff>
      <xdr:row>35</xdr:row>
      <xdr:rowOff>83566</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3893800" y="6052312"/>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80772</xdr:rowOff>
    </xdr:from>
    <xdr:to>
      <xdr:col>74</xdr:col>
      <xdr:colOff>31750</xdr:colOff>
      <xdr:row>37</xdr:row>
      <xdr:rowOff>10922</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4732000" y="625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167149</xdr:rowOff>
    </xdr:from>
    <xdr:ext cx="7620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4401800" y="6339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51562</xdr:rowOff>
    </xdr:from>
    <xdr:to>
      <xdr:col>69</xdr:col>
      <xdr:colOff>92075</xdr:colOff>
      <xdr:row>35</xdr:row>
      <xdr:rowOff>65278</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3004800" y="6052312"/>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57912</xdr:rowOff>
    </xdr:from>
    <xdr:to>
      <xdr:col>69</xdr:col>
      <xdr:colOff>142875</xdr:colOff>
      <xdr:row>36</xdr:row>
      <xdr:rowOff>159512</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38430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144289</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3512800" y="6316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71628</xdr:rowOff>
    </xdr:from>
    <xdr:to>
      <xdr:col>65</xdr:col>
      <xdr:colOff>53975</xdr:colOff>
      <xdr:row>37</xdr:row>
      <xdr:rowOff>1778</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29540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158005</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2623800" y="6330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140208</xdr:rowOff>
    </xdr:from>
    <xdr:to>
      <xdr:col>82</xdr:col>
      <xdr:colOff>158750</xdr:colOff>
      <xdr:row>37</xdr:row>
      <xdr:rowOff>70358</xdr:rowOff>
    </xdr:to>
    <xdr:sp macro="" textlink="">
      <xdr:nvSpPr>
        <xdr:cNvPr id="321" name="楕円 320">
          <a:extLst>
            <a:ext uri="{FF2B5EF4-FFF2-40B4-BE49-F238E27FC236}">
              <a16:creationId xmlns:a16="http://schemas.microsoft.com/office/drawing/2014/main" id="{00000000-0008-0000-0400-000041010000}"/>
            </a:ext>
          </a:extLst>
        </xdr:cNvPr>
        <xdr:cNvSpPr/>
      </xdr:nvSpPr>
      <xdr:spPr>
        <a:xfrm>
          <a:off x="16459200" y="6312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156735</xdr:rowOff>
    </xdr:from>
    <xdr:ext cx="762000" cy="259045"/>
    <xdr:sp macro="" textlink="">
      <xdr:nvSpPr>
        <xdr:cNvPr id="322" name="補助費等該当値テキスト">
          <a:extLst>
            <a:ext uri="{FF2B5EF4-FFF2-40B4-BE49-F238E27FC236}">
              <a16:creationId xmlns:a16="http://schemas.microsoft.com/office/drawing/2014/main" id="{00000000-0008-0000-0400-000042010000}"/>
            </a:ext>
          </a:extLst>
        </xdr:cNvPr>
        <xdr:cNvSpPr txBox="1"/>
      </xdr:nvSpPr>
      <xdr:spPr>
        <a:xfrm>
          <a:off x="16598900" y="6157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55626</xdr:rowOff>
    </xdr:from>
    <xdr:to>
      <xdr:col>78</xdr:col>
      <xdr:colOff>120650</xdr:colOff>
      <xdr:row>35</xdr:row>
      <xdr:rowOff>157226</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5621000" y="6056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167403</xdr:rowOff>
    </xdr:from>
    <xdr:ext cx="7366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290800" y="58252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32766</xdr:rowOff>
    </xdr:from>
    <xdr:to>
      <xdr:col>74</xdr:col>
      <xdr:colOff>31750</xdr:colOff>
      <xdr:row>35</xdr:row>
      <xdr:rowOff>134366</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4732000" y="6033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144543</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401800" y="58023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762</xdr:rowOff>
    </xdr:from>
    <xdr:to>
      <xdr:col>69</xdr:col>
      <xdr:colOff>142875</xdr:colOff>
      <xdr:row>35</xdr:row>
      <xdr:rowOff>102362</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3843000" y="6001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112539</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512800" y="5770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14478</xdr:rowOff>
    </xdr:from>
    <xdr:to>
      <xdr:col>65</xdr:col>
      <xdr:colOff>53975</xdr:colOff>
      <xdr:row>35</xdr:row>
      <xdr:rowOff>116078</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2954000" y="6015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126255</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2623800" y="5784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前年度より</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増加。主な要因は、過去に実施した地域福祉センター改修事業などの起債元金償還が始まったことで、元利償還金が増加したことによる。今後も新たな償還が始まる予定であり、財政的に余裕があるとは言えない状況にあって、今後も計画的な地方債の借入を行い、公債費の抑制に努める。</a:t>
          </a:r>
        </a:p>
      </xdr:txBody>
    </xdr:sp>
    <xdr:clientData/>
  </xdr:twoCellAnchor>
  <xdr:oneCellAnchor>
    <xdr:from>
      <xdr:col>3</xdr:col>
      <xdr:colOff>123825</xdr:colOff>
      <xdr:row>69</xdr:row>
      <xdr:rowOff>107950</xdr:rowOff>
    </xdr:from>
    <xdr:ext cx="298543" cy="225703"/>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3" name="直線コネクタ 342">
          <a:extLst>
            <a:ext uri="{FF2B5EF4-FFF2-40B4-BE49-F238E27FC236}">
              <a16:creationId xmlns:a16="http://schemas.microsoft.com/office/drawing/2014/main" id="{00000000-0008-0000-0400-000057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6" name="公債費グラフ枠">
          <a:extLst>
            <a:ext uri="{FF2B5EF4-FFF2-40B4-BE49-F238E27FC236}">
              <a16:creationId xmlns:a16="http://schemas.microsoft.com/office/drawing/2014/main" id="{00000000-0008-0000-0400-000064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80</xdr:row>
      <xdr:rowOff>149861</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flipV="1">
          <a:off x="4826000" y="12509500"/>
          <a:ext cx="0" cy="13563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121938</xdr:rowOff>
    </xdr:from>
    <xdr:ext cx="762000" cy="259045"/>
    <xdr:sp macro="" textlink="">
      <xdr:nvSpPr>
        <xdr:cNvPr id="358" name="公債費最小値テキスト">
          <a:extLst>
            <a:ext uri="{FF2B5EF4-FFF2-40B4-BE49-F238E27FC236}">
              <a16:creationId xmlns:a16="http://schemas.microsoft.com/office/drawing/2014/main" id="{00000000-0008-0000-0400-000066010000}"/>
            </a:ext>
          </a:extLst>
        </xdr:cNvPr>
        <xdr:cNvSpPr txBox="1"/>
      </xdr:nvSpPr>
      <xdr:spPr>
        <a:xfrm>
          <a:off x="4914900" y="13837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149861</xdr:rowOff>
    </xdr:from>
    <xdr:to>
      <xdr:col>24</xdr:col>
      <xdr:colOff>114300</xdr:colOff>
      <xdr:row>80</xdr:row>
      <xdr:rowOff>149861</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4737100" y="13865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80027</xdr:rowOff>
    </xdr:from>
    <xdr:ext cx="762000" cy="259045"/>
    <xdr:sp macro="" textlink="">
      <xdr:nvSpPr>
        <xdr:cNvPr id="360" name="公債費最大値テキスト">
          <a:extLst>
            <a:ext uri="{FF2B5EF4-FFF2-40B4-BE49-F238E27FC236}">
              <a16:creationId xmlns:a16="http://schemas.microsoft.com/office/drawing/2014/main" id="{00000000-0008-0000-0400-000068010000}"/>
            </a:ext>
          </a:extLst>
        </xdr:cNvPr>
        <xdr:cNvSpPr txBox="1"/>
      </xdr:nvSpPr>
      <xdr:spPr>
        <a:xfrm>
          <a:off x="4914900" y="1225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4737100" y="1250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157480</xdr:rowOff>
    </xdr:from>
    <xdr:to>
      <xdr:col>24</xdr:col>
      <xdr:colOff>25400</xdr:colOff>
      <xdr:row>76</xdr:row>
      <xdr:rowOff>168911</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3987800" y="13187680"/>
          <a:ext cx="8382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130827</xdr:rowOff>
    </xdr:from>
    <xdr:ext cx="762000" cy="259045"/>
    <xdr:sp macro="" textlink="">
      <xdr:nvSpPr>
        <xdr:cNvPr id="363" name="公債費平均値テキスト">
          <a:extLst>
            <a:ext uri="{FF2B5EF4-FFF2-40B4-BE49-F238E27FC236}">
              <a16:creationId xmlns:a16="http://schemas.microsoft.com/office/drawing/2014/main" id="{00000000-0008-0000-0400-00006B010000}"/>
            </a:ext>
          </a:extLst>
        </xdr:cNvPr>
        <xdr:cNvSpPr txBox="1"/>
      </xdr:nvSpPr>
      <xdr:spPr>
        <a:xfrm>
          <a:off x="4914900" y="12989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114300</xdr:rowOff>
    </xdr:from>
    <xdr:to>
      <xdr:col>24</xdr:col>
      <xdr:colOff>76200</xdr:colOff>
      <xdr:row>77</xdr:row>
      <xdr:rowOff>44450</xdr:rowOff>
    </xdr:to>
    <xdr:sp macro="" textlink="">
      <xdr:nvSpPr>
        <xdr:cNvPr id="364" name="フローチャート: 判断 363">
          <a:extLst>
            <a:ext uri="{FF2B5EF4-FFF2-40B4-BE49-F238E27FC236}">
              <a16:creationId xmlns:a16="http://schemas.microsoft.com/office/drawing/2014/main" id="{00000000-0008-0000-0400-00006C010000}"/>
            </a:ext>
          </a:extLst>
        </xdr:cNvPr>
        <xdr:cNvSpPr/>
      </xdr:nvSpPr>
      <xdr:spPr>
        <a:xfrm>
          <a:off x="47752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142239</xdr:rowOff>
    </xdr:from>
    <xdr:to>
      <xdr:col>19</xdr:col>
      <xdr:colOff>187325</xdr:colOff>
      <xdr:row>76</xdr:row>
      <xdr:rowOff>157480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3098800" y="13172439"/>
          <a:ext cx="8890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140970</xdr:rowOff>
    </xdr:from>
    <xdr:to>
      <xdr:col>20</xdr:col>
      <xdr:colOff>38100</xdr:colOff>
      <xdr:row>77</xdr:row>
      <xdr:rowOff>71120</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3937000" y="1317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55897</xdr:rowOff>
    </xdr:from>
    <xdr:ext cx="736600" cy="259045"/>
    <xdr:sp macro="" textlink="">
      <xdr:nvSpPr>
        <xdr:cNvPr id="367" name="テキスト ボックス 366">
          <a:extLst>
            <a:ext uri="{FF2B5EF4-FFF2-40B4-BE49-F238E27FC236}">
              <a16:creationId xmlns:a16="http://schemas.microsoft.com/office/drawing/2014/main" id="{00000000-0008-0000-0400-00006F010000}"/>
            </a:ext>
          </a:extLst>
        </xdr:cNvPr>
        <xdr:cNvSpPr txBox="1"/>
      </xdr:nvSpPr>
      <xdr:spPr>
        <a:xfrm>
          <a:off x="3606800" y="132575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88900</xdr:rowOff>
    </xdr:from>
    <xdr:to>
      <xdr:col>15</xdr:col>
      <xdr:colOff>98425</xdr:colOff>
      <xdr:row>76</xdr:row>
      <xdr:rowOff>142239</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2209800" y="13119100"/>
          <a:ext cx="889000" cy="53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102870</xdr:rowOff>
    </xdr:from>
    <xdr:to>
      <xdr:col>15</xdr:col>
      <xdr:colOff>149225</xdr:colOff>
      <xdr:row>77</xdr:row>
      <xdr:rowOff>33020</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3048000" y="1313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17797</xdr:rowOff>
    </xdr:from>
    <xdr:ext cx="7620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2717800" y="13219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39370</xdr:rowOff>
    </xdr:from>
    <xdr:to>
      <xdr:col>11</xdr:col>
      <xdr:colOff>9525</xdr:colOff>
      <xdr:row>76</xdr:row>
      <xdr:rowOff>88900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1320800" y="1306957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60961</xdr:rowOff>
    </xdr:from>
    <xdr:to>
      <xdr:col>11</xdr:col>
      <xdr:colOff>60325</xdr:colOff>
      <xdr:row>76</xdr:row>
      <xdr:rowOff>162561</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2159000" y="13091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147338</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1828800" y="13177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53339</xdr:rowOff>
    </xdr:from>
    <xdr:to>
      <xdr:col>6</xdr:col>
      <xdr:colOff>171450</xdr:colOff>
      <xdr:row>76</xdr:row>
      <xdr:rowOff>154939</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12700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139716</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939800" y="13169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118111</xdr:rowOff>
    </xdr:from>
    <xdr:to>
      <xdr:col>24</xdr:col>
      <xdr:colOff>76200</xdr:colOff>
      <xdr:row>77</xdr:row>
      <xdr:rowOff>48261</xdr:rowOff>
    </xdr:to>
    <xdr:sp macro="" textlink="">
      <xdr:nvSpPr>
        <xdr:cNvPr id="381" name="楕円 380">
          <a:extLst>
            <a:ext uri="{FF2B5EF4-FFF2-40B4-BE49-F238E27FC236}">
              <a16:creationId xmlns:a16="http://schemas.microsoft.com/office/drawing/2014/main" id="{00000000-0008-0000-0400-00007D010000}"/>
            </a:ext>
          </a:extLst>
        </xdr:cNvPr>
        <xdr:cNvSpPr/>
      </xdr:nvSpPr>
      <xdr:spPr>
        <a:xfrm>
          <a:off x="4775200" y="13148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90188</xdr:rowOff>
    </xdr:from>
    <xdr:ext cx="762000" cy="259045"/>
    <xdr:sp macro="" textlink="">
      <xdr:nvSpPr>
        <xdr:cNvPr id="382" name="公債費該当値テキスト">
          <a:extLst>
            <a:ext uri="{FF2B5EF4-FFF2-40B4-BE49-F238E27FC236}">
              <a16:creationId xmlns:a16="http://schemas.microsoft.com/office/drawing/2014/main" id="{00000000-0008-0000-0400-00007E010000}"/>
            </a:ext>
          </a:extLst>
        </xdr:cNvPr>
        <xdr:cNvSpPr txBox="1"/>
      </xdr:nvSpPr>
      <xdr:spPr>
        <a:xfrm>
          <a:off x="4914900" y="13120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106680</xdr:rowOff>
    </xdr:from>
    <xdr:to>
      <xdr:col>20</xdr:col>
      <xdr:colOff>38100</xdr:colOff>
      <xdr:row>77</xdr:row>
      <xdr:rowOff>36830</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3937000" y="13136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47007</xdr:rowOff>
    </xdr:from>
    <xdr:ext cx="7366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3606800" y="12905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91439</xdr:rowOff>
    </xdr:from>
    <xdr:to>
      <xdr:col>15</xdr:col>
      <xdr:colOff>149225</xdr:colOff>
      <xdr:row>77</xdr:row>
      <xdr:rowOff>21589</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3048000" y="13121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31767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2717800" y="12890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38100</xdr:rowOff>
    </xdr:from>
    <xdr:to>
      <xdr:col>11</xdr:col>
      <xdr:colOff>60325</xdr:colOff>
      <xdr:row>76</xdr:row>
      <xdr:rowOff>139700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2159000" y="1306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149877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828800" y="1283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160020</xdr:rowOff>
    </xdr:from>
    <xdr:to>
      <xdr:col>6</xdr:col>
      <xdr:colOff>171450</xdr:colOff>
      <xdr:row>76</xdr:row>
      <xdr:rowOff>90170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1270000" y="13018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100347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939800" y="12787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前年度より</a:t>
          </a:r>
          <a:r>
            <a:rPr kumimoji="1" lang="en-US" altLang="ja-JP" sz="1300">
              <a:latin typeface="ＭＳ Ｐゴシック" panose="020B0600070205080204" pitchFamily="50" charset="-128"/>
              <a:ea typeface="ＭＳ Ｐゴシック" panose="020B0600070205080204" pitchFamily="50" charset="-128"/>
            </a:rPr>
            <a:t>3.6</a:t>
          </a:r>
          <a:r>
            <a:rPr kumimoji="1" lang="ja-JP" altLang="en-US" sz="1300">
              <a:latin typeface="ＭＳ Ｐゴシック" panose="020B0600070205080204" pitchFamily="50" charset="-128"/>
              <a:ea typeface="ＭＳ Ｐゴシック" panose="020B0600070205080204" pitchFamily="50" charset="-128"/>
            </a:rPr>
            <a:t>％増加。主な要因は、人件費や物件費が増加したことによる。ここ数年類似団体平均を上回る傾向が続いており、今後も事業の見直しや一層の経費節減に努め、類似団体平均に近づけるよう努力する。</a:t>
          </a:r>
        </a:p>
      </xdr:txBody>
    </xdr:sp>
    <xdr:clientData/>
  </xdr:twoCellAnchor>
  <xdr:oneCellAnchor>
    <xdr:from>
      <xdr:col>62</xdr:col>
      <xdr:colOff>6350</xdr:colOff>
      <xdr:row>69</xdr:row>
      <xdr:rowOff>107950</xdr:rowOff>
    </xdr:from>
    <xdr:ext cx="298543" cy="225703"/>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7" name="公債費以外グラフ枠">
          <a:extLst>
            <a:ext uri="{FF2B5EF4-FFF2-40B4-BE49-F238E27FC236}">
              <a16:creationId xmlns:a16="http://schemas.microsoft.com/office/drawing/2014/main" id="{00000000-0008-0000-0400-0000A1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81280</xdr:rowOff>
    </xdr:from>
    <xdr:to>
      <xdr:col>82</xdr:col>
      <xdr:colOff>107950</xdr:colOff>
      <xdr:row>81</xdr:row>
      <xdr:rowOff>153670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flipV="1">
          <a:off x="16510000" y="12425680"/>
          <a:ext cx="0" cy="1615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125747</xdr:rowOff>
    </xdr:from>
    <xdr:ext cx="762000" cy="259045"/>
    <xdr:sp macro="" textlink="">
      <xdr:nvSpPr>
        <xdr:cNvPr id="419" name="公債費以外最小値テキスト">
          <a:extLst>
            <a:ext uri="{FF2B5EF4-FFF2-40B4-BE49-F238E27FC236}">
              <a16:creationId xmlns:a16="http://schemas.microsoft.com/office/drawing/2014/main" id="{00000000-0008-0000-0400-0000A3010000}"/>
            </a:ext>
          </a:extLst>
        </xdr:cNvPr>
        <xdr:cNvSpPr txBox="1"/>
      </xdr:nvSpPr>
      <xdr:spPr>
        <a:xfrm>
          <a:off x="16598900" y="14013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153670</xdr:rowOff>
    </xdr:from>
    <xdr:to>
      <xdr:col>82</xdr:col>
      <xdr:colOff>196850</xdr:colOff>
      <xdr:row>81</xdr:row>
      <xdr:rowOff>153670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6421100" y="14041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70</xdr:row>
      <xdr:rowOff>167657</xdr:rowOff>
    </xdr:from>
    <xdr:ext cx="762000" cy="259045"/>
    <xdr:sp macro="" textlink="">
      <xdr:nvSpPr>
        <xdr:cNvPr id="421" name="公債費以外最大値テキスト">
          <a:extLst>
            <a:ext uri="{FF2B5EF4-FFF2-40B4-BE49-F238E27FC236}">
              <a16:creationId xmlns:a16="http://schemas.microsoft.com/office/drawing/2014/main" id="{00000000-0008-0000-0400-0000A5010000}"/>
            </a:ext>
          </a:extLst>
        </xdr:cNvPr>
        <xdr:cNvSpPr txBox="1"/>
      </xdr:nvSpPr>
      <xdr:spPr>
        <a:xfrm>
          <a:off x="16598900" y="12169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81280</xdr:rowOff>
    </xdr:from>
    <xdr:to>
      <xdr:col>82</xdr:col>
      <xdr:colOff>196850</xdr:colOff>
      <xdr:row>72</xdr:row>
      <xdr:rowOff>81280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6421100" y="12425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54611</xdr:rowOff>
    </xdr:from>
    <xdr:to>
      <xdr:col>82</xdr:col>
      <xdr:colOff>107950</xdr:colOff>
      <xdr:row>79</xdr:row>
      <xdr:rowOff>20320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5671800" y="13427711"/>
          <a:ext cx="838200" cy="137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142257</xdr:rowOff>
    </xdr:from>
    <xdr:ext cx="762000" cy="259045"/>
    <xdr:sp macro="" textlink="">
      <xdr:nvSpPr>
        <xdr:cNvPr id="424" name="公債費以外平均値テキスト">
          <a:extLst>
            <a:ext uri="{FF2B5EF4-FFF2-40B4-BE49-F238E27FC236}">
              <a16:creationId xmlns:a16="http://schemas.microsoft.com/office/drawing/2014/main" id="{00000000-0008-0000-0400-0000A8010000}"/>
            </a:ext>
          </a:extLst>
        </xdr:cNvPr>
        <xdr:cNvSpPr txBox="1"/>
      </xdr:nvSpPr>
      <xdr:spPr>
        <a:xfrm>
          <a:off x="16598900" y="130010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125730</xdr:rowOff>
    </xdr:from>
    <xdr:to>
      <xdr:col>82</xdr:col>
      <xdr:colOff>158750</xdr:colOff>
      <xdr:row>77</xdr:row>
      <xdr:rowOff>55880</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6459200" y="13155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104139</xdr:rowOff>
    </xdr:from>
    <xdr:to>
      <xdr:col>78</xdr:col>
      <xdr:colOff>69850</xdr:colOff>
      <xdr:row>78</xdr:row>
      <xdr:rowOff>54611</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4782800" y="13305789"/>
          <a:ext cx="889000" cy="121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64770</xdr:rowOff>
    </xdr:from>
    <xdr:to>
      <xdr:col>78</xdr:col>
      <xdr:colOff>120650</xdr:colOff>
      <xdr:row>76</xdr:row>
      <xdr:rowOff>166370</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5621000" y="13094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5097</xdr:rowOff>
    </xdr:from>
    <xdr:ext cx="7366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5290800" y="128638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1270</xdr:rowOff>
    </xdr:from>
    <xdr:to>
      <xdr:col>73</xdr:col>
      <xdr:colOff>180975</xdr:colOff>
      <xdr:row>77</xdr:row>
      <xdr:rowOff>104139</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3893800" y="13202920"/>
          <a:ext cx="889000" cy="102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7620</xdr:rowOff>
    </xdr:from>
    <xdr:to>
      <xdr:col>74</xdr:col>
      <xdr:colOff>31750</xdr:colOff>
      <xdr:row>76</xdr:row>
      <xdr:rowOff>109220</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4732000" y="13037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119397</xdr:rowOff>
    </xdr:from>
    <xdr:ext cx="7620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4401800" y="1280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1270</xdr:rowOff>
    </xdr:from>
    <xdr:to>
      <xdr:col>69</xdr:col>
      <xdr:colOff>92075</xdr:colOff>
      <xdr:row>78</xdr:row>
      <xdr:rowOff>31750</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flipV="1">
          <a:off x="13004800" y="13202920"/>
          <a:ext cx="889000" cy="201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99060</xdr:rowOff>
    </xdr:from>
    <xdr:to>
      <xdr:col>69</xdr:col>
      <xdr:colOff>142875</xdr:colOff>
      <xdr:row>76</xdr:row>
      <xdr:rowOff>29211</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3843000" y="1295781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39387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3512800" y="12726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72389</xdr:rowOff>
    </xdr:from>
    <xdr:to>
      <xdr:col>65</xdr:col>
      <xdr:colOff>53975</xdr:colOff>
      <xdr:row>77</xdr:row>
      <xdr:rowOff>2539</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2954000" y="13102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12717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2623800" y="12871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140970</xdr:rowOff>
    </xdr:from>
    <xdr:to>
      <xdr:col>82</xdr:col>
      <xdr:colOff>158750</xdr:colOff>
      <xdr:row>79</xdr:row>
      <xdr:rowOff>71120</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6459200" y="13514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113047</xdr:rowOff>
    </xdr:from>
    <xdr:ext cx="762000" cy="259045"/>
    <xdr:sp macro="" textlink="">
      <xdr:nvSpPr>
        <xdr:cNvPr id="443" name="公債費以外該当値テキスト">
          <a:extLst>
            <a:ext uri="{FF2B5EF4-FFF2-40B4-BE49-F238E27FC236}">
              <a16:creationId xmlns:a16="http://schemas.microsoft.com/office/drawing/2014/main" id="{00000000-0008-0000-0400-0000BB010000}"/>
            </a:ext>
          </a:extLst>
        </xdr:cNvPr>
        <xdr:cNvSpPr txBox="1"/>
      </xdr:nvSpPr>
      <xdr:spPr>
        <a:xfrm>
          <a:off x="16598900" y="134861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3811</xdr:rowOff>
    </xdr:from>
    <xdr:to>
      <xdr:col>78</xdr:col>
      <xdr:colOff>120650</xdr:colOff>
      <xdr:row>78</xdr:row>
      <xdr:rowOff>105411</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5621000" y="13376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90188</xdr:rowOff>
    </xdr:from>
    <xdr:ext cx="7366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5290800" y="134632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53339</xdr:rowOff>
    </xdr:from>
    <xdr:to>
      <xdr:col>74</xdr:col>
      <xdr:colOff>31750</xdr:colOff>
      <xdr:row>77</xdr:row>
      <xdr:rowOff>154939</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4732000" y="13254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139716</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401800" y="133413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121920</xdr:rowOff>
    </xdr:from>
    <xdr:to>
      <xdr:col>69</xdr:col>
      <xdr:colOff>142875</xdr:colOff>
      <xdr:row>77</xdr:row>
      <xdr:rowOff>52070</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3843000" y="13152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36847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3512800" y="13238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152400</xdr:rowOff>
    </xdr:from>
    <xdr:to>
      <xdr:col>65</xdr:col>
      <xdr:colOff>53975</xdr:colOff>
      <xdr:row>78</xdr:row>
      <xdr:rowOff>82550</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2954000" y="13354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67327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2623800" y="13440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鳥取県若桜町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79375</xdr:rowOff>
    </xdr:from>
    <xdr:to>
      <xdr:col>33</xdr:col>
      <xdr:colOff>114300</xdr:colOff>
      <xdr:row>20</xdr:row>
      <xdr:rowOff>79375</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2" name="テキスト ボックス 41">
          <a:extLst>
            <a:ext uri="{FF2B5EF4-FFF2-40B4-BE49-F238E27FC236}">
              <a16:creationId xmlns:a16="http://schemas.microsoft.com/office/drawing/2014/main" id="{00000000-0008-0000-0500-00002A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3" name="人口1人当たり決算額の推移グラフ枠130">
          <a:extLst>
            <a:ext uri="{FF2B5EF4-FFF2-40B4-BE49-F238E27FC236}">
              <a16:creationId xmlns:a16="http://schemas.microsoft.com/office/drawing/2014/main" id="{00000000-0008-0000-0500-00002B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124432</xdr:rowOff>
    </xdr:from>
    <xdr:to>
      <xdr:col>29</xdr:col>
      <xdr:colOff>127000</xdr:colOff>
      <xdr:row>19</xdr:row>
      <xdr:rowOff>93581</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flipV="1">
          <a:off x="5651500" y="2058007"/>
          <a:ext cx="0" cy="134074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65658</xdr:rowOff>
    </xdr:from>
    <xdr:ext cx="762000" cy="259045"/>
    <xdr:sp macro="" textlink="">
      <xdr:nvSpPr>
        <xdr:cNvPr id="45" name="人口1人当たり決算額の推移最小値テキスト130">
          <a:extLst>
            <a:ext uri="{FF2B5EF4-FFF2-40B4-BE49-F238E27FC236}">
              <a16:creationId xmlns:a16="http://schemas.microsoft.com/office/drawing/2014/main" id="{00000000-0008-0000-0500-00002D000000}"/>
            </a:ext>
          </a:extLst>
        </xdr:cNvPr>
        <xdr:cNvSpPr txBox="1"/>
      </xdr:nvSpPr>
      <xdr:spPr>
        <a:xfrm>
          <a:off x="5740400" y="3370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93581</xdr:rowOff>
    </xdr:from>
    <xdr:to>
      <xdr:col>30</xdr:col>
      <xdr:colOff>25400</xdr:colOff>
      <xdr:row>19</xdr:row>
      <xdr:rowOff>93581</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5562600" y="339875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39359</xdr:rowOff>
    </xdr:from>
    <xdr:ext cx="762000" cy="259045"/>
    <xdr:sp macro="" textlink="">
      <xdr:nvSpPr>
        <xdr:cNvPr id="47" name="人口1人当たり決算額の推移最大値テキスト130">
          <a:extLst>
            <a:ext uri="{FF2B5EF4-FFF2-40B4-BE49-F238E27FC236}">
              <a16:creationId xmlns:a16="http://schemas.microsoft.com/office/drawing/2014/main" id="{00000000-0008-0000-0500-00002F000000}"/>
            </a:ext>
          </a:extLst>
        </xdr:cNvPr>
        <xdr:cNvSpPr txBox="1"/>
      </xdr:nvSpPr>
      <xdr:spPr>
        <a:xfrm>
          <a:off x="5740400" y="18014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1,179,522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124432</xdr:rowOff>
    </xdr:from>
    <xdr:to>
      <xdr:col>30</xdr:col>
      <xdr:colOff>25400</xdr:colOff>
      <xdr:row>11</xdr:row>
      <xdr:rowOff>124432</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a:off x="5562600" y="205800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154451</xdr:rowOff>
    </xdr:from>
    <xdr:to>
      <xdr:col>29</xdr:col>
      <xdr:colOff>127000</xdr:colOff>
      <xdr:row>18</xdr:row>
      <xdr:rowOff>38123</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003800" y="3116726"/>
          <a:ext cx="647700" cy="5512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139228</xdr:rowOff>
    </xdr:from>
    <xdr:ext cx="762000" cy="259045"/>
    <xdr:sp macro="" textlink="">
      <xdr:nvSpPr>
        <xdr:cNvPr id="50" name="人口1人当たり決算額の推移平均値テキスト130">
          <a:extLst>
            <a:ext uri="{FF2B5EF4-FFF2-40B4-BE49-F238E27FC236}">
              <a16:creationId xmlns:a16="http://schemas.microsoft.com/office/drawing/2014/main" id="{00000000-0008-0000-0500-000032000000}"/>
            </a:ext>
          </a:extLst>
        </xdr:cNvPr>
        <xdr:cNvSpPr txBox="1"/>
      </xdr:nvSpPr>
      <xdr:spPr>
        <a:xfrm>
          <a:off x="5740400" y="310150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323,504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132075</xdr:rowOff>
    </xdr:from>
    <xdr:to>
      <xdr:col>29</xdr:col>
      <xdr:colOff>177800</xdr:colOff>
      <xdr:row>18</xdr:row>
      <xdr:rowOff>62225</xdr:rowOff>
    </xdr:to>
    <xdr:sp macro="" textlink="">
      <xdr:nvSpPr>
        <xdr:cNvPr id="51" name="フローチャート: 判断 50">
          <a:extLst>
            <a:ext uri="{FF2B5EF4-FFF2-40B4-BE49-F238E27FC236}">
              <a16:creationId xmlns:a16="http://schemas.microsoft.com/office/drawing/2014/main" id="{00000000-0008-0000-0500-000033000000}"/>
            </a:ext>
          </a:extLst>
        </xdr:cNvPr>
        <xdr:cNvSpPr/>
      </xdr:nvSpPr>
      <xdr:spPr bwMode="auto">
        <a:xfrm>
          <a:off x="5600700" y="30943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38123</xdr:rowOff>
    </xdr:from>
    <xdr:to>
      <xdr:col>26</xdr:col>
      <xdr:colOff>50800</xdr:colOff>
      <xdr:row>18</xdr:row>
      <xdr:rowOff>62017</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4305300" y="3171848"/>
          <a:ext cx="698500" cy="2389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154618</xdr:rowOff>
    </xdr:from>
    <xdr:to>
      <xdr:col>26</xdr:col>
      <xdr:colOff>101600</xdr:colOff>
      <xdr:row>18</xdr:row>
      <xdr:rowOff>84768</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953000" y="311689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94945</xdr:rowOff>
    </xdr:from>
    <xdr:ext cx="7366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4622800" y="28857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305,754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62017</xdr:rowOff>
    </xdr:from>
    <xdr:to>
      <xdr:col>22</xdr:col>
      <xdr:colOff>114300</xdr:colOff>
      <xdr:row>18</xdr:row>
      <xdr:rowOff>74511</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3606800" y="3195742"/>
          <a:ext cx="698500" cy="1249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10036</xdr:rowOff>
    </xdr:from>
    <xdr:to>
      <xdr:col>22</xdr:col>
      <xdr:colOff>165100</xdr:colOff>
      <xdr:row>18</xdr:row>
      <xdr:rowOff>111636</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254500" y="31437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121813</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924300" y="2912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74511</xdr:rowOff>
    </xdr:from>
    <xdr:to>
      <xdr:col>18</xdr:col>
      <xdr:colOff>177800</xdr:colOff>
      <xdr:row>18</xdr:row>
      <xdr:rowOff>91335</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2908300" y="3208236"/>
          <a:ext cx="698500" cy="1682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29688</xdr:rowOff>
    </xdr:from>
    <xdr:to>
      <xdr:col>19</xdr:col>
      <xdr:colOff>38100</xdr:colOff>
      <xdr:row>18</xdr:row>
      <xdr:rowOff>131287</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3556000" y="3163413"/>
          <a:ext cx="101600" cy="101599"/>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116064</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225800" y="3249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86378</xdr:rowOff>
    </xdr:from>
    <xdr:to>
      <xdr:col>15</xdr:col>
      <xdr:colOff>101600</xdr:colOff>
      <xdr:row>19</xdr:row>
      <xdr:rowOff>16528</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2857500" y="322010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1305</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2527300" y="33064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103651</xdr:rowOff>
    </xdr:from>
    <xdr:to>
      <xdr:col>29</xdr:col>
      <xdr:colOff>177800</xdr:colOff>
      <xdr:row>18</xdr:row>
      <xdr:rowOff>33801</xdr:rowOff>
    </xdr:to>
    <xdr:sp macro="" textlink="">
      <xdr:nvSpPr>
        <xdr:cNvPr id="68" name="楕円 67">
          <a:extLst>
            <a:ext uri="{FF2B5EF4-FFF2-40B4-BE49-F238E27FC236}">
              <a16:creationId xmlns:a16="http://schemas.microsoft.com/office/drawing/2014/main" id="{00000000-0008-0000-0500-000044000000}"/>
            </a:ext>
          </a:extLst>
        </xdr:cNvPr>
        <xdr:cNvSpPr/>
      </xdr:nvSpPr>
      <xdr:spPr bwMode="auto">
        <a:xfrm>
          <a:off x="5600700" y="306592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120178</xdr:rowOff>
    </xdr:from>
    <xdr:ext cx="762000" cy="259045"/>
    <xdr:sp macro="" textlink="">
      <xdr:nvSpPr>
        <xdr:cNvPr id="69" name="人口1人当たり決算額の推移該当値テキスト130">
          <a:extLst>
            <a:ext uri="{FF2B5EF4-FFF2-40B4-BE49-F238E27FC236}">
              <a16:creationId xmlns:a16="http://schemas.microsoft.com/office/drawing/2014/main" id="{00000000-0008-0000-0500-000045000000}"/>
            </a:ext>
          </a:extLst>
        </xdr:cNvPr>
        <xdr:cNvSpPr txBox="1"/>
      </xdr:nvSpPr>
      <xdr:spPr>
        <a:xfrm>
          <a:off x="5740400" y="29110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345,885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158773</xdr:rowOff>
    </xdr:from>
    <xdr:to>
      <xdr:col>26</xdr:col>
      <xdr:colOff>101600</xdr:colOff>
      <xdr:row>18</xdr:row>
      <xdr:rowOff>88923</xdr:rowOff>
    </xdr:to>
    <xdr:sp macro="" textlink="">
      <xdr:nvSpPr>
        <xdr:cNvPr id="70" name="楕円 69">
          <a:extLst>
            <a:ext uri="{FF2B5EF4-FFF2-40B4-BE49-F238E27FC236}">
              <a16:creationId xmlns:a16="http://schemas.microsoft.com/office/drawing/2014/main" id="{00000000-0008-0000-0500-000046000000}"/>
            </a:ext>
          </a:extLst>
        </xdr:cNvPr>
        <xdr:cNvSpPr/>
      </xdr:nvSpPr>
      <xdr:spPr bwMode="auto">
        <a:xfrm>
          <a:off x="4953000" y="312104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73700</xdr:rowOff>
    </xdr:from>
    <xdr:ext cx="7366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4622800" y="32074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11217</xdr:rowOff>
    </xdr:from>
    <xdr:to>
      <xdr:col>22</xdr:col>
      <xdr:colOff>165100</xdr:colOff>
      <xdr:row>18</xdr:row>
      <xdr:rowOff>112817</xdr:rowOff>
    </xdr:to>
    <xdr:sp macro="" textlink="">
      <xdr:nvSpPr>
        <xdr:cNvPr id="72" name="楕円 71">
          <a:extLst>
            <a:ext uri="{FF2B5EF4-FFF2-40B4-BE49-F238E27FC236}">
              <a16:creationId xmlns:a16="http://schemas.microsoft.com/office/drawing/2014/main" id="{00000000-0008-0000-0500-000048000000}"/>
            </a:ext>
          </a:extLst>
        </xdr:cNvPr>
        <xdr:cNvSpPr/>
      </xdr:nvSpPr>
      <xdr:spPr bwMode="auto">
        <a:xfrm>
          <a:off x="4254500" y="314494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97594</xdr:rowOff>
    </xdr:from>
    <xdr:ext cx="762000" cy="259045"/>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3924300" y="32313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23711</xdr:rowOff>
    </xdr:from>
    <xdr:to>
      <xdr:col>19</xdr:col>
      <xdr:colOff>38100</xdr:colOff>
      <xdr:row>18</xdr:row>
      <xdr:rowOff>125311</xdr:rowOff>
    </xdr:to>
    <xdr:sp macro="" textlink="">
      <xdr:nvSpPr>
        <xdr:cNvPr id="74" name="楕円 73">
          <a:extLst>
            <a:ext uri="{FF2B5EF4-FFF2-40B4-BE49-F238E27FC236}">
              <a16:creationId xmlns:a16="http://schemas.microsoft.com/office/drawing/2014/main" id="{00000000-0008-0000-0500-00004A000000}"/>
            </a:ext>
          </a:extLst>
        </xdr:cNvPr>
        <xdr:cNvSpPr/>
      </xdr:nvSpPr>
      <xdr:spPr bwMode="auto">
        <a:xfrm>
          <a:off x="3556000" y="31574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135488</xdr:rowOff>
    </xdr:from>
    <xdr:ext cx="762000" cy="259045"/>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3225800" y="29263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40535</xdr:rowOff>
    </xdr:from>
    <xdr:to>
      <xdr:col>15</xdr:col>
      <xdr:colOff>101600</xdr:colOff>
      <xdr:row>18</xdr:row>
      <xdr:rowOff>142135</xdr:rowOff>
    </xdr:to>
    <xdr:sp macro="" textlink="">
      <xdr:nvSpPr>
        <xdr:cNvPr id="76" name="楕円 75">
          <a:extLst>
            <a:ext uri="{FF2B5EF4-FFF2-40B4-BE49-F238E27FC236}">
              <a16:creationId xmlns:a16="http://schemas.microsoft.com/office/drawing/2014/main" id="{00000000-0008-0000-0500-00004C000000}"/>
            </a:ext>
          </a:extLst>
        </xdr:cNvPr>
        <xdr:cNvSpPr/>
      </xdr:nvSpPr>
      <xdr:spPr bwMode="auto">
        <a:xfrm>
          <a:off x="2857500" y="31742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152312</xdr:rowOff>
    </xdr:from>
    <xdr:ext cx="762000" cy="259045"/>
    <xdr:sp macro="" textlink="">
      <xdr:nvSpPr>
        <xdr:cNvPr id="77" name="テキスト ボックス 76">
          <a:extLst>
            <a:ext uri="{FF2B5EF4-FFF2-40B4-BE49-F238E27FC236}">
              <a16:creationId xmlns:a16="http://schemas.microsoft.com/office/drawing/2014/main" id="{00000000-0008-0000-0500-00004D000000}"/>
            </a:ext>
          </a:extLst>
        </xdr:cNvPr>
        <xdr:cNvSpPr txBox="1"/>
      </xdr:nvSpPr>
      <xdr:spPr>
        <a:xfrm>
          <a:off x="2527300" y="2943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9" name="角丸四角形 78">
          <a:extLst>
            <a:ext uri="{FF2B5EF4-FFF2-40B4-BE49-F238E27FC236}">
              <a16:creationId xmlns:a16="http://schemas.microsoft.com/office/drawing/2014/main" id="{00000000-0008-0000-0500-00004F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8" name="楕円 87">
          <a:extLst>
            <a:ext uri="{FF2B5EF4-FFF2-40B4-BE49-F238E27FC236}">
              <a16:creationId xmlns:a16="http://schemas.microsoft.com/office/drawing/2014/main" id="{00000000-0008-0000-0500-000058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9" name="フローチャート: 判断 88">
          <a:extLst>
            <a:ext uri="{FF2B5EF4-FFF2-40B4-BE49-F238E27FC236}">
              <a16:creationId xmlns:a16="http://schemas.microsoft.com/office/drawing/2014/main" id="{00000000-0008-0000-0500-000059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0" name="正方形/長方形 89">
          <a:extLst>
            <a:ext uri="{FF2B5EF4-FFF2-40B4-BE49-F238E27FC236}">
              <a16:creationId xmlns:a16="http://schemas.microsoft.com/office/drawing/2014/main" id="{00000000-0008-0000-0500-00005A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4" name="人口1人当たり決算額の推移グラフ枠445">
          <a:extLst>
            <a:ext uri="{FF2B5EF4-FFF2-40B4-BE49-F238E27FC236}">
              <a16:creationId xmlns:a16="http://schemas.microsoft.com/office/drawing/2014/main" id="{00000000-0008-0000-0500-000068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333681</xdr:rowOff>
    </xdr:from>
    <xdr:to>
      <xdr:col>29</xdr:col>
      <xdr:colOff>127000</xdr:colOff>
      <xdr:row>37</xdr:row>
      <xdr:rowOff>189629</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flipV="1">
          <a:off x="5651500" y="6258231"/>
          <a:ext cx="0" cy="105609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161706</xdr:rowOff>
    </xdr:from>
    <xdr:ext cx="762000" cy="259045"/>
    <xdr:sp macro="" textlink="">
      <xdr:nvSpPr>
        <xdr:cNvPr id="106" name="人口1人当たり決算額の推移最小値テキスト445">
          <a:extLst>
            <a:ext uri="{FF2B5EF4-FFF2-40B4-BE49-F238E27FC236}">
              <a16:creationId xmlns:a16="http://schemas.microsoft.com/office/drawing/2014/main" id="{00000000-0008-0000-0500-00006A000000}"/>
            </a:ext>
          </a:extLst>
        </xdr:cNvPr>
        <xdr:cNvSpPr txBox="1"/>
      </xdr:nvSpPr>
      <xdr:spPr>
        <a:xfrm>
          <a:off x="5740400" y="7286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189629</xdr:rowOff>
    </xdr:from>
    <xdr:to>
      <xdr:col>30</xdr:col>
      <xdr:colOff>25400</xdr:colOff>
      <xdr:row>37</xdr:row>
      <xdr:rowOff>189629</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5562600" y="731432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77158</xdr:rowOff>
    </xdr:from>
    <xdr:ext cx="762000" cy="259045"/>
    <xdr:sp macro="" textlink="">
      <xdr:nvSpPr>
        <xdr:cNvPr id="108" name="人口1人当たり決算額の推移最大値テキスト445">
          <a:extLst>
            <a:ext uri="{FF2B5EF4-FFF2-40B4-BE49-F238E27FC236}">
              <a16:creationId xmlns:a16="http://schemas.microsoft.com/office/drawing/2014/main" id="{00000000-0008-0000-0500-00006C000000}"/>
            </a:ext>
          </a:extLst>
        </xdr:cNvPr>
        <xdr:cNvSpPr txBox="1"/>
      </xdr:nvSpPr>
      <xdr:spPr>
        <a:xfrm>
          <a:off x="5740400" y="6001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333681</xdr:rowOff>
    </xdr:from>
    <xdr:to>
      <xdr:col>30</xdr:col>
      <xdr:colOff>25400</xdr:colOff>
      <xdr:row>33</xdr:row>
      <xdr:rowOff>333681</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562600" y="625823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302462</xdr:rowOff>
    </xdr:from>
    <xdr:to>
      <xdr:col>29</xdr:col>
      <xdr:colOff>127000</xdr:colOff>
      <xdr:row>35</xdr:row>
      <xdr:rowOff>309529</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003800" y="6912812"/>
          <a:ext cx="647700" cy="706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294306</xdr:rowOff>
    </xdr:from>
    <xdr:ext cx="762000" cy="259045"/>
    <xdr:sp macro="" textlink="">
      <xdr:nvSpPr>
        <xdr:cNvPr id="111" name="人口1人当たり決算額の推移平均値テキスト445">
          <a:extLst>
            <a:ext uri="{FF2B5EF4-FFF2-40B4-BE49-F238E27FC236}">
              <a16:creationId xmlns:a16="http://schemas.microsoft.com/office/drawing/2014/main" id="{00000000-0008-0000-0500-00006F000000}"/>
            </a:ext>
          </a:extLst>
        </xdr:cNvPr>
        <xdr:cNvSpPr txBox="1"/>
      </xdr:nvSpPr>
      <xdr:spPr>
        <a:xfrm>
          <a:off x="5740400" y="690465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307341</xdr:rowOff>
    </xdr:from>
    <xdr:to>
      <xdr:col>29</xdr:col>
      <xdr:colOff>177800</xdr:colOff>
      <xdr:row>36</xdr:row>
      <xdr:rowOff>66041</xdr:rowOff>
    </xdr:to>
    <xdr:sp macro="" textlink="">
      <xdr:nvSpPr>
        <xdr:cNvPr id="112" name="フローチャート: 判断 111">
          <a:extLst>
            <a:ext uri="{FF2B5EF4-FFF2-40B4-BE49-F238E27FC236}">
              <a16:creationId xmlns:a16="http://schemas.microsoft.com/office/drawing/2014/main" id="{00000000-0008-0000-0500-000070000000}"/>
            </a:ext>
          </a:extLst>
        </xdr:cNvPr>
        <xdr:cNvSpPr/>
      </xdr:nvSpPr>
      <xdr:spPr bwMode="auto">
        <a:xfrm>
          <a:off x="5600700" y="69176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302462</xdr:rowOff>
    </xdr:from>
    <xdr:to>
      <xdr:col>26</xdr:col>
      <xdr:colOff>50800</xdr:colOff>
      <xdr:row>35</xdr:row>
      <xdr:rowOff>326072</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4305300" y="6912812"/>
          <a:ext cx="698500" cy="2361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297222</xdr:rowOff>
    </xdr:from>
    <xdr:to>
      <xdr:col>26</xdr:col>
      <xdr:colOff>101600</xdr:colOff>
      <xdr:row>36</xdr:row>
      <xdr:rowOff>55922</xdr:rowOff>
    </xdr:to>
    <xdr:sp macro="" textlink="">
      <xdr:nvSpPr>
        <xdr:cNvPr id="114" name="フローチャート: 判断 113">
          <a:extLst>
            <a:ext uri="{FF2B5EF4-FFF2-40B4-BE49-F238E27FC236}">
              <a16:creationId xmlns:a16="http://schemas.microsoft.com/office/drawing/2014/main" id="{00000000-0008-0000-0500-000072000000}"/>
            </a:ext>
          </a:extLst>
        </xdr:cNvPr>
        <xdr:cNvSpPr/>
      </xdr:nvSpPr>
      <xdr:spPr bwMode="auto">
        <a:xfrm>
          <a:off x="4953000" y="69075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40699</xdr:rowOff>
    </xdr:from>
    <xdr:ext cx="736600" cy="259045"/>
    <xdr:sp macro="" textlink="">
      <xdr:nvSpPr>
        <xdr:cNvPr id="115" name="テキスト ボックス 114">
          <a:extLst>
            <a:ext uri="{FF2B5EF4-FFF2-40B4-BE49-F238E27FC236}">
              <a16:creationId xmlns:a16="http://schemas.microsoft.com/office/drawing/2014/main" id="{00000000-0008-0000-0500-000073000000}"/>
            </a:ext>
          </a:extLst>
        </xdr:cNvPr>
        <xdr:cNvSpPr txBox="1"/>
      </xdr:nvSpPr>
      <xdr:spPr>
        <a:xfrm>
          <a:off x="4622800" y="69939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326072</xdr:rowOff>
    </xdr:from>
    <xdr:to>
      <xdr:col>22</xdr:col>
      <xdr:colOff>114300</xdr:colOff>
      <xdr:row>36</xdr:row>
      <xdr:rowOff>733</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3606800" y="6936422"/>
          <a:ext cx="698500" cy="1756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322913</xdr:rowOff>
    </xdr:from>
    <xdr:to>
      <xdr:col>22</xdr:col>
      <xdr:colOff>165100</xdr:colOff>
      <xdr:row>36</xdr:row>
      <xdr:rowOff>81613</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254500" y="69332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66390</xdr:rowOff>
    </xdr:from>
    <xdr:ext cx="7620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3924300" y="7019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733</xdr:rowOff>
    </xdr:from>
    <xdr:to>
      <xdr:col>18</xdr:col>
      <xdr:colOff>177800</xdr:colOff>
      <xdr:row>36</xdr:row>
      <xdr:rowOff>68246</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2908300" y="6953983"/>
          <a:ext cx="698500" cy="6751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3791</xdr:rowOff>
    </xdr:from>
    <xdr:to>
      <xdr:col>19</xdr:col>
      <xdr:colOff>38100</xdr:colOff>
      <xdr:row>36</xdr:row>
      <xdr:rowOff>105391</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3556000" y="69570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90168</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225800" y="70434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37986</xdr:rowOff>
    </xdr:from>
    <xdr:to>
      <xdr:col>15</xdr:col>
      <xdr:colOff>101600</xdr:colOff>
      <xdr:row>36</xdr:row>
      <xdr:rowOff>139586</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2857500" y="699123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124363</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2527300" y="7077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258729</xdr:rowOff>
    </xdr:from>
    <xdr:to>
      <xdr:col>29</xdr:col>
      <xdr:colOff>177800</xdr:colOff>
      <xdr:row>36</xdr:row>
      <xdr:rowOff>17429</xdr:rowOff>
    </xdr:to>
    <xdr:sp macro="" textlink="">
      <xdr:nvSpPr>
        <xdr:cNvPr id="129" name="楕円 128">
          <a:extLst>
            <a:ext uri="{FF2B5EF4-FFF2-40B4-BE49-F238E27FC236}">
              <a16:creationId xmlns:a16="http://schemas.microsoft.com/office/drawing/2014/main" id="{00000000-0008-0000-0500-000081000000}"/>
            </a:ext>
          </a:extLst>
        </xdr:cNvPr>
        <xdr:cNvSpPr/>
      </xdr:nvSpPr>
      <xdr:spPr bwMode="auto">
        <a:xfrm>
          <a:off x="5600700" y="68690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103806</xdr:rowOff>
    </xdr:from>
    <xdr:ext cx="762000" cy="259045"/>
    <xdr:sp macro="" textlink="">
      <xdr:nvSpPr>
        <xdr:cNvPr id="130" name="人口1人当たり決算額の推移該当値テキスト445">
          <a:extLst>
            <a:ext uri="{FF2B5EF4-FFF2-40B4-BE49-F238E27FC236}">
              <a16:creationId xmlns:a16="http://schemas.microsoft.com/office/drawing/2014/main" id="{00000000-0008-0000-0500-000082000000}"/>
            </a:ext>
          </a:extLst>
        </xdr:cNvPr>
        <xdr:cNvSpPr txBox="1"/>
      </xdr:nvSpPr>
      <xdr:spPr>
        <a:xfrm>
          <a:off x="5740400" y="67141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251662</xdr:rowOff>
    </xdr:from>
    <xdr:to>
      <xdr:col>26</xdr:col>
      <xdr:colOff>101600</xdr:colOff>
      <xdr:row>36</xdr:row>
      <xdr:rowOff>10362</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4953000" y="686201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20539</xdr:rowOff>
    </xdr:from>
    <xdr:ext cx="7366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4622800" y="66308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275272</xdr:rowOff>
    </xdr:from>
    <xdr:to>
      <xdr:col>22</xdr:col>
      <xdr:colOff>165100</xdr:colOff>
      <xdr:row>36</xdr:row>
      <xdr:rowOff>33972</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4254500" y="688562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44149</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3924300" y="6654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292833</xdr:rowOff>
    </xdr:from>
    <xdr:to>
      <xdr:col>19</xdr:col>
      <xdr:colOff>38100</xdr:colOff>
      <xdr:row>36</xdr:row>
      <xdr:rowOff>51533</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3556000" y="690318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61710</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3225800" y="66720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17446</xdr:rowOff>
    </xdr:from>
    <xdr:to>
      <xdr:col>15</xdr:col>
      <xdr:colOff>101600</xdr:colOff>
      <xdr:row>36</xdr:row>
      <xdr:rowOff>119046</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2857500" y="697069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129223</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2527300" y="6739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鳥取県若桜町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2,671
2,639
199.18
4,646,134
4,305,608
317,120
2,437,530
4,185,791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9.1
7.2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29</xdr:row>
      <xdr:rowOff>92727</xdr:rowOff>
    </xdr:from>
    <xdr:ext cx="685572"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76428" y="506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27</xdr:row>
      <xdr:rowOff>54627</xdr:rowOff>
    </xdr:from>
    <xdr:ext cx="685572" cy="259045"/>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76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人件費グラフ枠">
          <a:extLst>
            <a:ext uri="{FF2B5EF4-FFF2-40B4-BE49-F238E27FC236}">
              <a16:creationId xmlns:a16="http://schemas.microsoft.com/office/drawing/2014/main" id="{00000000-0008-0000-06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110165</xdr:rowOff>
    </xdr:from>
    <xdr:to>
      <xdr:col>24</xdr:col>
      <xdr:colOff>62865</xdr:colOff>
      <xdr:row>38</xdr:row>
      <xdr:rowOff>76409</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flipV="1">
          <a:off x="4633595" y="5253665"/>
          <a:ext cx="1270" cy="13378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80236</xdr:rowOff>
    </xdr:from>
    <xdr:ext cx="599010" cy="259045"/>
    <xdr:sp macro="" textlink="">
      <xdr:nvSpPr>
        <xdr:cNvPr id="56" name="人件費最小値テキスト">
          <a:extLst>
            <a:ext uri="{FF2B5EF4-FFF2-40B4-BE49-F238E27FC236}">
              <a16:creationId xmlns:a16="http://schemas.microsoft.com/office/drawing/2014/main" id="{00000000-0008-0000-0600-000038000000}"/>
            </a:ext>
          </a:extLst>
        </xdr:cNvPr>
        <xdr:cNvSpPr txBox="1"/>
      </xdr:nvSpPr>
      <xdr:spPr>
        <a:xfrm>
          <a:off x="4686300" y="6595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109,836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76409</xdr:rowOff>
    </xdr:from>
    <xdr:to>
      <xdr:col>24</xdr:col>
      <xdr:colOff>152400</xdr:colOff>
      <xdr:row>38</xdr:row>
      <xdr:rowOff>76409</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4546600" y="65915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56842</xdr:rowOff>
    </xdr:from>
    <xdr:ext cx="690189" cy="259045"/>
    <xdr:sp macro="" textlink="">
      <xdr:nvSpPr>
        <xdr:cNvPr id="58" name="人件費最大値テキスト">
          <a:extLst>
            <a:ext uri="{FF2B5EF4-FFF2-40B4-BE49-F238E27FC236}">
              <a16:creationId xmlns:a16="http://schemas.microsoft.com/office/drawing/2014/main" id="{00000000-0008-0000-0600-00003A000000}"/>
            </a:ext>
          </a:extLst>
        </xdr:cNvPr>
        <xdr:cNvSpPr txBox="1"/>
      </xdr:nvSpPr>
      <xdr:spPr>
        <a:xfrm>
          <a:off x="4686300" y="502889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1,163,256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110165</xdr:rowOff>
    </xdr:from>
    <xdr:to>
      <xdr:col>24</xdr:col>
      <xdr:colOff>152400</xdr:colOff>
      <xdr:row>30</xdr:row>
      <xdr:rowOff>110165</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4546600" y="5253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4126</xdr:rowOff>
    </xdr:from>
    <xdr:to>
      <xdr:col>24</xdr:col>
      <xdr:colOff>63500</xdr:colOff>
      <xdr:row>37</xdr:row>
      <xdr:rowOff>44718</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flipV="1">
          <a:off x="3797300" y="6347776"/>
          <a:ext cx="838200" cy="40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118688</xdr:rowOff>
    </xdr:from>
    <xdr:ext cx="599010" cy="259045"/>
    <xdr:sp macro="" textlink="">
      <xdr:nvSpPr>
        <xdr:cNvPr id="61" name="人件費平均値テキスト">
          <a:extLst>
            <a:ext uri="{FF2B5EF4-FFF2-40B4-BE49-F238E27FC236}">
              <a16:creationId xmlns:a16="http://schemas.microsoft.com/office/drawing/2014/main" id="{00000000-0008-0000-0600-00003D000000}"/>
            </a:ext>
          </a:extLst>
        </xdr:cNvPr>
        <xdr:cNvSpPr txBox="1"/>
      </xdr:nvSpPr>
      <xdr:spPr>
        <a:xfrm>
          <a:off x="4686300" y="62908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289,558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140261</xdr:rowOff>
    </xdr:from>
    <xdr:to>
      <xdr:col>24</xdr:col>
      <xdr:colOff>114300</xdr:colOff>
      <xdr:row>37</xdr:row>
      <xdr:rowOff>70411</xdr:rowOff>
    </xdr:to>
    <xdr:sp macro="" textlink="">
      <xdr:nvSpPr>
        <xdr:cNvPr id="62" name="フローチャート: 判断 61">
          <a:extLst>
            <a:ext uri="{FF2B5EF4-FFF2-40B4-BE49-F238E27FC236}">
              <a16:creationId xmlns:a16="http://schemas.microsoft.com/office/drawing/2014/main" id="{00000000-0008-0000-0600-00003E000000}"/>
            </a:ext>
          </a:extLst>
        </xdr:cNvPr>
        <xdr:cNvSpPr/>
      </xdr:nvSpPr>
      <xdr:spPr>
        <a:xfrm>
          <a:off x="4584700" y="6312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44718</xdr:rowOff>
    </xdr:from>
    <xdr:to>
      <xdr:col>19</xdr:col>
      <xdr:colOff>177800</xdr:colOff>
      <xdr:row>37</xdr:row>
      <xdr:rowOff>60215</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2908300" y="6388368"/>
          <a:ext cx="889000" cy="15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160359</xdr:rowOff>
    </xdr:from>
    <xdr:to>
      <xdr:col>20</xdr:col>
      <xdr:colOff>38100</xdr:colOff>
      <xdr:row>37</xdr:row>
      <xdr:rowOff>90509</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3746500" y="633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107036</xdr:rowOff>
    </xdr:from>
    <xdr:ext cx="599010" cy="259045"/>
    <xdr:sp macro="" textlink="">
      <xdr:nvSpPr>
        <xdr:cNvPr id="65" name="テキスト ボックス 64">
          <a:extLst>
            <a:ext uri="{FF2B5EF4-FFF2-40B4-BE49-F238E27FC236}">
              <a16:creationId xmlns:a16="http://schemas.microsoft.com/office/drawing/2014/main" id="{00000000-0008-0000-0600-000041000000}"/>
            </a:ext>
          </a:extLst>
        </xdr:cNvPr>
        <xdr:cNvSpPr txBox="1"/>
      </xdr:nvSpPr>
      <xdr:spPr>
        <a:xfrm>
          <a:off x="3497795" y="61077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60215</xdr:rowOff>
    </xdr:from>
    <xdr:to>
      <xdr:col>15</xdr:col>
      <xdr:colOff>50800</xdr:colOff>
      <xdr:row>37</xdr:row>
      <xdr:rowOff>75690</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019300" y="6403865"/>
          <a:ext cx="889000" cy="15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12107</xdr:rowOff>
    </xdr:from>
    <xdr:to>
      <xdr:col>15</xdr:col>
      <xdr:colOff>101600</xdr:colOff>
      <xdr:row>37</xdr:row>
      <xdr:rowOff>113707</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2857500" y="6355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104834</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2608795" y="64484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75690</xdr:rowOff>
    </xdr:from>
    <xdr:to>
      <xdr:col>10</xdr:col>
      <xdr:colOff>114300</xdr:colOff>
      <xdr:row>37</xdr:row>
      <xdr:rowOff>85008</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1130300" y="6419340"/>
          <a:ext cx="889000" cy="9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28331</xdr:rowOff>
    </xdr:from>
    <xdr:to>
      <xdr:col>10</xdr:col>
      <xdr:colOff>165100</xdr:colOff>
      <xdr:row>37</xdr:row>
      <xdr:rowOff>129931</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1968500" y="6371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121058</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1719795" y="64647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82902</xdr:rowOff>
    </xdr:from>
    <xdr:to>
      <xdr:col>6</xdr:col>
      <xdr:colOff>38100</xdr:colOff>
      <xdr:row>38</xdr:row>
      <xdr:rowOff>13052</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1079500" y="6426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38</xdr:row>
      <xdr:rowOff>4179</xdr:rowOff>
    </xdr:from>
    <xdr:ext cx="59901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830795" y="65192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124776</xdr:rowOff>
    </xdr:from>
    <xdr:to>
      <xdr:col>24</xdr:col>
      <xdr:colOff>114300</xdr:colOff>
      <xdr:row>37</xdr:row>
      <xdr:rowOff>54926</xdr:rowOff>
    </xdr:to>
    <xdr:sp macro="" textlink="">
      <xdr:nvSpPr>
        <xdr:cNvPr id="79" name="楕円 78">
          <a:extLst>
            <a:ext uri="{FF2B5EF4-FFF2-40B4-BE49-F238E27FC236}">
              <a16:creationId xmlns:a16="http://schemas.microsoft.com/office/drawing/2014/main" id="{00000000-0008-0000-0600-00004F000000}"/>
            </a:ext>
          </a:extLst>
        </xdr:cNvPr>
        <xdr:cNvSpPr/>
      </xdr:nvSpPr>
      <xdr:spPr>
        <a:xfrm>
          <a:off x="4584700" y="6296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147653</xdr:rowOff>
    </xdr:from>
    <xdr:ext cx="599010" cy="259045"/>
    <xdr:sp macro="" textlink="">
      <xdr:nvSpPr>
        <xdr:cNvPr id="80" name="人件費該当値テキスト">
          <a:extLst>
            <a:ext uri="{FF2B5EF4-FFF2-40B4-BE49-F238E27FC236}">
              <a16:creationId xmlns:a16="http://schemas.microsoft.com/office/drawing/2014/main" id="{00000000-0008-0000-0600-000050000000}"/>
            </a:ext>
          </a:extLst>
        </xdr:cNvPr>
        <xdr:cNvSpPr txBox="1"/>
      </xdr:nvSpPr>
      <xdr:spPr>
        <a:xfrm>
          <a:off x="4686300" y="61484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301,751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165368</xdr:rowOff>
    </xdr:from>
    <xdr:to>
      <xdr:col>20</xdr:col>
      <xdr:colOff>38100</xdr:colOff>
      <xdr:row>37</xdr:row>
      <xdr:rowOff>95518</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3746500" y="6337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86645</xdr:rowOff>
    </xdr:from>
    <xdr:ext cx="599010" cy="259045"/>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3497795" y="64302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9415</xdr:rowOff>
    </xdr:from>
    <xdr:to>
      <xdr:col>15</xdr:col>
      <xdr:colOff>101600</xdr:colOff>
      <xdr:row>37</xdr:row>
      <xdr:rowOff>111015</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2857500" y="6353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127542</xdr:rowOff>
    </xdr:from>
    <xdr:ext cx="599010"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2608795" y="61282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24890</xdr:rowOff>
    </xdr:from>
    <xdr:to>
      <xdr:col>10</xdr:col>
      <xdr:colOff>165100</xdr:colOff>
      <xdr:row>37</xdr:row>
      <xdr:rowOff>126490</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1968500" y="636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143017</xdr:rowOff>
    </xdr:from>
    <xdr:ext cx="599010"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1719795" y="6143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34208</xdr:rowOff>
    </xdr:from>
    <xdr:to>
      <xdr:col>6</xdr:col>
      <xdr:colOff>38100</xdr:colOff>
      <xdr:row>37</xdr:row>
      <xdr:rowOff>135808</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1079500" y="6377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152335</xdr:rowOff>
    </xdr:from>
    <xdr:ext cx="599010" cy="259045"/>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830795" y="61530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93,247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6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6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物件費グラフ枠">
          <a:extLst>
            <a:ext uri="{FF2B5EF4-FFF2-40B4-BE49-F238E27FC236}">
              <a16:creationId xmlns:a16="http://schemas.microsoft.com/office/drawing/2014/main" id="{00000000-0008-0000-06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13757</xdr:rowOff>
    </xdr:from>
    <xdr:to>
      <xdr:col>24</xdr:col>
      <xdr:colOff>62865</xdr:colOff>
      <xdr:row>58</xdr:row>
      <xdr:rowOff>85980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flipV="1">
          <a:off x="4633595" y="8929157"/>
          <a:ext cx="1270" cy="11009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89807</xdr:rowOff>
    </xdr:from>
    <xdr:ext cx="599010" cy="259045"/>
    <xdr:sp macro="" textlink="">
      <xdr:nvSpPr>
        <xdr:cNvPr id="111" name="物件費最小値テキスト">
          <a:extLst>
            <a:ext uri="{FF2B5EF4-FFF2-40B4-BE49-F238E27FC236}">
              <a16:creationId xmlns:a16="http://schemas.microsoft.com/office/drawing/2014/main" id="{00000000-0008-0000-0600-00006F000000}"/>
            </a:ext>
          </a:extLst>
        </xdr:cNvPr>
        <xdr:cNvSpPr txBox="1"/>
      </xdr:nvSpPr>
      <xdr:spPr>
        <a:xfrm>
          <a:off x="4686300" y="10033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85980</xdr:rowOff>
    </xdr:from>
    <xdr:to>
      <xdr:col>24</xdr:col>
      <xdr:colOff>152400</xdr:colOff>
      <xdr:row>58</xdr:row>
      <xdr:rowOff>85980</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4546600" y="10030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131884</xdr:rowOff>
    </xdr:from>
    <xdr:ext cx="690189" cy="259045"/>
    <xdr:sp macro="" textlink="">
      <xdr:nvSpPr>
        <xdr:cNvPr id="113" name="物件費最大値テキスト">
          <a:extLst>
            <a:ext uri="{FF2B5EF4-FFF2-40B4-BE49-F238E27FC236}">
              <a16:creationId xmlns:a16="http://schemas.microsoft.com/office/drawing/2014/main" id="{00000000-0008-0000-0600-000071000000}"/>
            </a:ext>
          </a:extLst>
        </xdr:cNvPr>
        <xdr:cNvSpPr txBox="1"/>
      </xdr:nvSpPr>
      <xdr:spPr>
        <a:xfrm>
          <a:off x="4686300" y="870438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2,525,467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52</xdr:row>
      <xdr:rowOff>13757</xdr:rowOff>
    </xdr:from>
    <xdr:to>
      <xdr:col>24</xdr:col>
      <xdr:colOff>152400</xdr:colOff>
      <xdr:row>52</xdr:row>
      <xdr:rowOff>13757</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8929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133731</xdr:rowOff>
    </xdr:from>
    <xdr:to>
      <xdr:col>24</xdr:col>
      <xdr:colOff>63500</xdr:colOff>
      <xdr:row>57</xdr:row>
      <xdr:rowOff>157999</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flipV="1">
          <a:off x="3797300" y="9906381"/>
          <a:ext cx="838200" cy="24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86879</xdr:rowOff>
    </xdr:from>
    <xdr:ext cx="599010" cy="259045"/>
    <xdr:sp macro="" textlink="">
      <xdr:nvSpPr>
        <xdr:cNvPr id="116" name="物件費平均値テキスト">
          <a:extLst>
            <a:ext uri="{FF2B5EF4-FFF2-40B4-BE49-F238E27FC236}">
              <a16:creationId xmlns:a16="http://schemas.microsoft.com/office/drawing/2014/main" id="{00000000-0008-0000-0600-000074000000}"/>
            </a:ext>
          </a:extLst>
        </xdr:cNvPr>
        <xdr:cNvSpPr txBox="1"/>
      </xdr:nvSpPr>
      <xdr:spPr>
        <a:xfrm>
          <a:off x="4686300" y="985952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108452</xdr:rowOff>
    </xdr:from>
    <xdr:to>
      <xdr:col>24</xdr:col>
      <xdr:colOff>114300</xdr:colOff>
      <xdr:row>58</xdr:row>
      <xdr:rowOff>38602</xdr:rowOff>
    </xdr:to>
    <xdr:sp macro="" textlink="">
      <xdr:nvSpPr>
        <xdr:cNvPr id="117" name="フローチャート: 判断 116">
          <a:extLst>
            <a:ext uri="{FF2B5EF4-FFF2-40B4-BE49-F238E27FC236}">
              <a16:creationId xmlns:a16="http://schemas.microsoft.com/office/drawing/2014/main" id="{00000000-0008-0000-0600-000075000000}"/>
            </a:ext>
          </a:extLst>
        </xdr:cNvPr>
        <xdr:cNvSpPr/>
      </xdr:nvSpPr>
      <xdr:spPr>
        <a:xfrm>
          <a:off x="4584700" y="9881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157999</xdr:rowOff>
    </xdr:from>
    <xdr:to>
      <xdr:col>19</xdr:col>
      <xdr:colOff>177800</xdr:colOff>
      <xdr:row>58</xdr:row>
      <xdr:rowOff>28148</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2908300" y="9930649"/>
          <a:ext cx="889000" cy="41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122393</xdr:rowOff>
    </xdr:from>
    <xdr:to>
      <xdr:col>20</xdr:col>
      <xdr:colOff>38100</xdr:colOff>
      <xdr:row>58</xdr:row>
      <xdr:rowOff>52543</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3746500" y="9895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43670</xdr:rowOff>
    </xdr:from>
    <xdr:ext cx="599010" cy="259045"/>
    <xdr:sp macro="" textlink="">
      <xdr:nvSpPr>
        <xdr:cNvPr id="120" name="テキスト ボックス 119">
          <a:extLst>
            <a:ext uri="{FF2B5EF4-FFF2-40B4-BE49-F238E27FC236}">
              <a16:creationId xmlns:a16="http://schemas.microsoft.com/office/drawing/2014/main" id="{00000000-0008-0000-0600-000078000000}"/>
            </a:ext>
          </a:extLst>
        </xdr:cNvPr>
        <xdr:cNvSpPr txBox="1"/>
      </xdr:nvSpPr>
      <xdr:spPr>
        <a:xfrm>
          <a:off x="3497795" y="99877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28148</xdr:rowOff>
    </xdr:from>
    <xdr:to>
      <xdr:col>15</xdr:col>
      <xdr:colOff>50800</xdr:colOff>
      <xdr:row>58</xdr:row>
      <xdr:rowOff>34611</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019300" y="9972248"/>
          <a:ext cx="889000" cy="6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130220</xdr:rowOff>
    </xdr:from>
    <xdr:to>
      <xdr:col>15</xdr:col>
      <xdr:colOff>101600</xdr:colOff>
      <xdr:row>58</xdr:row>
      <xdr:rowOff>60370</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2857500" y="990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76897</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2608795" y="96780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34611</xdr:rowOff>
    </xdr:from>
    <xdr:to>
      <xdr:col>10</xdr:col>
      <xdr:colOff>114300</xdr:colOff>
      <xdr:row>58</xdr:row>
      <xdr:rowOff>43452</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1130300" y="9978711"/>
          <a:ext cx="889000" cy="8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146336</xdr:rowOff>
    </xdr:from>
    <xdr:to>
      <xdr:col>10</xdr:col>
      <xdr:colOff>165100</xdr:colOff>
      <xdr:row>58</xdr:row>
      <xdr:rowOff>76486</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1968500" y="9918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93013</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1719795" y="9694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167687</xdr:rowOff>
    </xdr:from>
    <xdr:to>
      <xdr:col>6</xdr:col>
      <xdr:colOff>38100</xdr:colOff>
      <xdr:row>58</xdr:row>
      <xdr:rowOff>97837</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079500" y="9940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88964</xdr:rowOff>
    </xdr:from>
    <xdr:ext cx="599010"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830795" y="10033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82931</xdr:rowOff>
    </xdr:from>
    <xdr:to>
      <xdr:col>24</xdr:col>
      <xdr:colOff>114300</xdr:colOff>
      <xdr:row>58</xdr:row>
      <xdr:rowOff>13081</xdr:rowOff>
    </xdr:to>
    <xdr:sp macro="" textlink="">
      <xdr:nvSpPr>
        <xdr:cNvPr id="134" name="楕円 133">
          <a:extLst>
            <a:ext uri="{FF2B5EF4-FFF2-40B4-BE49-F238E27FC236}">
              <a16:creationId xmlns:a16="http://schemas.microsoft.com/office/drawing/2014/main" id="{00000000-0008-0000-0600-000086000000}"/>
            </a:ext>
          </a:extLst>
        </xdr:cNvPr>
        <xdr:cNvSpPr/>
      </xdr:nvSpPr>
      <xdr:spPr>
        <a:xfrm>
          <a:off x="4584700" y="9855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42308</xdr:rowOff>
    </xdr:from>
    <xdr:ext cx="599010" cy="259045"/>
    <xdr:sp macro="" textlink="">
      <xdr:nvSpPr>
        <xdr:cNvPr id="135" name="物件費該当値テキスト">
          <a:extLst>
            <a:ext uri="{FF2B5EF4-FFF2-40B4-BE49-F238E27FC236}">
              <a16:creationId xmlns:a16="http://schemas.microsoft.com/office/drawing/2014/main" id="{00000000-0008-0000-0600-000087000000}"/>
            </a:ext>
          </a:extLst>
        </xdr:cNvPr>
        <xdr:cNvSpPr txBox="1"/>
      </xdr:nvSpPr>
      <xdr:spPr>
        <a:xfrm>
          <a:off x="4686300" y="96435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388,056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107199</xdr:rowOff>
    </xdr:from>
    <xdr:to>
      <xdr:col>20</xdr:col>
      <xdr:colOff>38100</xdr:colOff>
      <xdr:row>58</xdr:row>
      <xdr:rowOff>37349</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3746500" y="9879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53876</xdr:rowOff>
    </xdr:from>
    <xdr:ext cx="59901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3497795" y="96550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148798</xdr:rowOff>
    </xdr:from>
    <xdr:to>
      <xdr:col>15</xdr:col>
      <xdr:colOff>101600</xdr:colOff>
      <xdr:row>58</xdr:row>
      <xdr:rowOff>78948</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2857500" y="9921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70075</xdr:rowOff>
    </xdr:from>
    <xdr:ext cx="59901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2608795" y="10014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155261</xdr:rowOff>
    </xdr:from>
    <xdr:to>
      <xdr:col>10</xdr:col>
      <xdr:colOff>165100</xdr:colOff>
      <xdr:row>58</xdr:row>
      <xdr:rowOff>85411</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1968500" y="9927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76538</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1719795" y="100206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164102</xdr:rowOff>
    </xdr:from>
    <xdr:to>
      <xdr:col>6</xdr:col>
      <xdr:colOff>38100</xdr:colOff>
      <xdr:row>58</xdr:row>
      <xdr:rowOff>94252</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079500" y="9936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110779</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830795" y="97119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6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6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6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4" name="直線コネクタ 153">
          <a:extLst>
            <a:ext uri="{FF2B5EF4-FFF2-40B4-BE49-F238E27FC236}">
              <a16:creationId xmlns:a16="http://schemas.microsoft.com/office/drawing/2014/main" id="{00000000-0008-0000-0600-00009A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96525</xdr:rowOff>
    </xdr:from>
    <xdr:to>
      <xdr:col>24</xdr:col>
      <xdr:colOff>62865</xdr:colOff>
      <xdr:row>79</xdr:row>
      <xdr:rowOff>38305</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269475"/>
          <a:ext cx="1270" cy="1313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42132</xdr:rowOff>
    </xdr:from>
    <xdr:ext cx="469744"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586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38305</xdr:rowOff>
    </xdr:from>
    <xdr:to>
      <xdr:col>24</xdr:col>
      <xdr:colOff>152400</xdr:colOff>
      <xdr:row>79</xdr:row>
      <xdr:rowOff>38305</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582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43202</xdr:rowOff>
    </xdr:from>
    <xdr:ext cx="599010"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20447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346,332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96525</xdr:rowOff>
    </xdr:from>
    <xdr:to>
      <xdr:col>24</xdr:col>
      <xdr:colOff>152400</xdr:colOff>
      <xdr:row>71</xdr:row>
      <xdr:rowOff>96525</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26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132804</xdr:rowOff>
    </xdr:from>
    <xdr:to>
      <xdr:col>24</xdr:col>
      <xdr:colOff>63500</xdr:colOff>
      <xdr:row>78</xdr:row>
      <xdr:rowOff>163868</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3797300" y="13505904"/>
          <a:ext cx="838200" cy="31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49666</xdr:rowOff>
    </xdr:from>
    <xdr:ext cx="534377"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32513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26789</xdr:rowOff>
    </xdr:from>
    <xdr:to>
      <xdr:col>24</xdr:col>
      <xdr:colOff>114300</xdr:colOff>
      <xdr:row>78</xdr:row>
      <xdr:rowOff>128389</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399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158868</xdr:rowOff>
    </xdr:from>
    <xdr:to>
      <xdr:col>19</xdr:col>
      <xdr:colOff>177800</xdr:colOff>
      <xdr:row>78</xdr:row>
      <xdr:rowOff>163868</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2908300" y="13531968"/>
          <a:ext cx="889000" cy="5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56290</xdr:rowOff>
    </xdr:from>
    <xdr:to>
      <xdr:col>20</xdr:col>
      <xdr:colOff>38100</xdr:colOff>
      <xdr:row>78</xdr:row>
      <xdr:rowOff>157890</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42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77</xdr:row>
      <xdr:rowOff>2967</xdr:rowOff>
    </xdr:from>
    <xdr:ext cx="534377"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30111" y="13204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131730</xdr:rowOff>
    </xdr:from>
    <xdr:to>
      <xdr:col>15</xdr:col>
      <xdr:colOff>50800</xdr:colOff>
      <xdr:row>78</xdr:row>
      <xdr:rowOff>158868</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019300" y="13504830"/>
          <a:ext cx="889000" cy="27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57055</xdr:rowOff>
    </xdr:from>
    <xdr:to>
      <xdr:col>15</xdr:col>
      <xdr:colOff>101600</xdr:colOff>
      <xdr:row>78</xdr:row>
      <xdr:rowOff>158655</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430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77</xdr:row>
      <xdr:rowOff>3732</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41111" y="13205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131730</xdr:rowOff>
    </xdr:from>
    <xdr:to>
      <xdr:col>10</xdr:col>
      <xdr:colOff>114300</xdr:colOff>
      <xdr:row>78</xdr:row>
      <xdr:rowOff>165052</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1130300" y="13504830"/>
          <a:ext cx="889000" cy="33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62542</xdr:rowOff>
    </xdr:from>
    <xdr:to>
      <xdr:col>10</xdr:col>
      <xdr:colOff>165100</xdr:colOff>
      <xdr:row>78</xdr:row>
      <xdr:rowOff>164142</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435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77</xdr:row>
      <xdr:rowOff>9219</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52111" y="13210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61232</xdr:rowOff>
    </xdr:from>
    <xdr:to>
      <xdr:col>6</xdr:col>
      <xdr:colOff>38100</xdr:colOff>
      <xdr:row>78</xdr:row>
      <xdr:rowOff>162832</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434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77</xdr:row>
      <xdr:rowOff>7909</xdr:rowOff>
    </xdr:from>
    <xdr:ext cx="534377"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63111" y="13209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82004</xdr:rowOff>
    </xdr:from>
    <xdr:to>
      <xdr:col>24</xdr:col>
      <xdr:colOff>114300</xdr:colOff>
      <xdr:row>79</xdr:row>
      <xdr:rowOff>12154</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3455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5216</xdr:rowOff>
    </xdr:from>
    <xdr:ext cx="534377"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3378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113068</xdr:rowOff>
    </xdr:from>
    <xdr:to>
      <xdr:col>20</xdr:col>
      <xdr:colOff>38100</xdr:colOff>
      <xdr:row>79</xdr:row>
      <xdr:rowOff>43218</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486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79</xdr:row>
      <xdr:rowOff>34345</xdr:rowOff>
    </xdr:from>
    <xdr:ext cx="534377"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30111" y="13578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108068</xdr:rowOff>
    </xdr:from>
    <xdr:to>
      <xdr:col>15</xdr:col>
      <xdr:colOff>101600</xdr:colOff>
      <xdr:row>79</xdr:row>
      <xdr:rowOff>38218</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481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79</xdr:row>
      <xdr:rowOff>29345</xdr:rowOff>
    </xdr:from>
    <xdr:ext cx="534377"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41111" y="13573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80930</xdr:rowOff>
    </xdr:from>
    <xdr:to>
      <xdr:col>10</xdr:col>
      <xdr:colOff>165100</xdr:colOff>
      <xdr:row>79</xdr:row>
      <xdr:rowOff>11080</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454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79</xdr:row>
      <xdr:rowOff>2207</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52111" y="13546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114252</xdr:rowOff>
    </xdr:from>
    <xdr:to>
      <xdr:col>6</xdr:col>
      <xdr:colOff>38100</xdr:colOff>
      <xdr:row>79</xdr:row>
      <xdr:rowOff>44402</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487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79</xdr:row>
      <xdr:rowOff>35529</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63111" y="135800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3" name="扶助費グラフ枠">
          <a:extLst>
            <a:ext uri="{FF2B5EF4-FFF2-40B4-BE49-F238E27FC236}">
              <a16:creationId xmlns:a16="http://schemas.microsoft.com/office/drawing/2014/main" id="{00000000-0008-0000-0600-0000DF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40929</xdr:rowOff>
    </xdr:from>
    <xdr:to>
      <xdr:col>24</xdr:col>
      <xdr:colOff>62865</xdr:colOff>
      <xdr:row>98</xdr:row>
      <xdr:rowOff>71211</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flipV="1">
          <a:off x="4633595" y="15471429"/>
          <a:ext cx="1270" cy="14018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75038</xdr:rowOff>
    </xdr:from>
    <xdr:ext cx="534377" cy="259045"/>
    <xdr:sp macro="" textlink="">
      <xdr:nvSpPr>
        <xdr:cNvPr id="225" name="扶助費最小値テキスト">
          <a:extLst>
            <a:ext uri="{FF2B5EF4-FFF2-40B4-BE49-F238E27FC236}">
              <a16:creationId xmlns:a16="http://schemas.microsoft.com/office/drawing/2014/main" id="{00000000-0008-0000-0600-0000E1000000}"/>
            </a:ext>
          </a:extLst>
        </xdr:cNvPr>
        <xdr:cNvSpPr txBox="1"/>
      </xdr:nvSpPr>
      <xdr:spPr>
        <a:xfrm>
          <a:off x="4686300" y="16877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71211</xdr:rowOff>
    </xdr:from>
    <xdr:to>
      <xdr:col>24</xdr:col>
      <xdr:colOff>152400</xdr:colOff>
      <xdr:row>98</xdr:row>
      <xdr:rowOff>71211</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4546600" y="16873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159056</xdr:rowOff>
    </xdr:from>
    <xdr:ext cx="599010" cy="259045"/>
    <xdr:sp macro="" textlink="">
      <xdr:nvSpPr>
        <xdr:cNvPr id="227" name="扶助費最大値テキスト">
          <a:extLst>
            <a:ext uri="{FF2B5EF4-FFF2-40B4-BE49-F238E27FC236}">
              <a16:creationId xmlns:a16="http://schemas.microsoft.com/office/drawing/2014/main" id="{00000000-0008-0000-0600-0000E3000000}"/>
            </a:ext>
          </a:extLst>
        </xdr:cNvPr>
        <xdr:cNvSpPr txBox="1"/>
      </xdr:nvSpPr>
      <xdr:spPr>
        <a:xfrm>
          <a:off x="4686300" y="152466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40929</xdr:rowOff>
    </xdr:from>
    <xdr:to>
      <xdr:col>24</xdr:col>
      <xdr:colOff>152400</xdr:colOff>
      <xdr:row>90</xdr:row>
      <xdr:rowOff>40929</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5471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130183</xdr:rowOff>
    </xdr:from>
    <xdr:to>
      <xdr:col>24</xdr:col>
      <xdr:colOff>63500</xdr:colOff>
      <xdr:row>94</xdr:row>
      <xdr:rowOff>139052</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3797300" y="16246483"/>
          <a:ext cx="838200" cy="8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104125</xdr:rowOff>
    </xdr:from>
    <xdr:ext cx="534377" cy="259045"/>
    <xdr:sp macro="" textlink="">
      <xdr:nvSpPr>
        <xdr:cNvPr id="230" name="扶助費平均値テキスト">
          <a:extLst>
            <a:ext uri="{FF2B5EF4-FFF2-40B4-BE49-F238E27FC236}">
              <a16:creationId xmlns:a16="http://schemas.microsoft.com/office/drawing/2014/main" id="{00000000-0008-0000-0600-0000E6000000}"/>
            </a:ext>
          </a:extLst>
        </xdr:cNvPr>
        <xdr:cNvSpPr txBox="1"/>
      </xdr:nvSpPr>
      <xdr:spPr>
        <a:xfrm>
          <a:off x="4686300" y="162204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125698</xdr:rowOff>
    </xdr:from>
    <xdr:to>
      <xdr:col>24</xdr:col>
      <xdr:colOff>114300</xdr:colOff>
      <xdr:row>95</xdr:row>
      <xdr:rowOff>55848</xdr:rowOff>
    </xdr:to>
    <xdr:sp macro="" textlink="">
      <xdr:nvSpPr>
        <xdr:cNvPr id="231" name="フローチャート: 判断 230">
          <a:extLst>
            <a:ext uri="{FF2B5EF4-FFF2-40B4-BE49-F238E27FC236}">
              <a16:creationId xmlns:a16="http://schemas.microsoft.com/office/drawing/2014/main" id="{00000000-0008-0000-0600-0000E7000000}"/>
            </a:ext>
          </a:extLst>
        </xdr:cNvPr>
        <xdr:cNvSpPr/>
      </xdr:nvSpPr>
      <xdr:spPr>
        <a:xfrm>
          <a:off x="4584700" y="16241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130183</xdr:rowOff>
    </xdr:from>
    <xdr:to>
      <xdr:col>19</xdr:col>
      <xdr:colOff>177800</xdr:colOff>
      <xdr:row>94</xdr:row>
      <xdr:rowOff>168968</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2908300" y="16246483"/>
          <a:ext cx="889000" cy="38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154135</xdr:rowOff>
    </xdr:from>
    <xdr:to>
      <xdr:col>20</xdr:col>
      <xdr:colOff>38100</xdr:colOff>
      <xdr:row>95</xdr:row>
      <xdr:rowOff>84285</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3746500" y="16270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75412</xdr:rowOff>
    </xdr:from>
    <xdr:ext cx="534377" cy="259045"/>
    <xdr:sp macro="" textlink="">
      <xdr:nvSpPr>
        <xdr:cNvPr id="234" name="テキスト ボックス 233">
          <a:extLst>
            <a:ext uri="{FF2B5EF4-FFF2-40B4-BE49-F238E27FC236}">
              <a16:creationId xmlns:a16="http://schemas.microsoft.com/office/drawing/2014/main" id="{00000000-0008-0000-0600-0000EA000000}"/>
            </a:ext>
          </a:extLst>
        </xdr:cNvPr>
        <xdr:cNvSpPr txBox="1"/>
      </xdr:nvSpPr>
      <xdr:spPr>
        <a:xfrm>
          <a:off x="3530111" y="16363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141300</xdr:rowOff>
    </xdr:from>
    <xdr:to>
      <xdr:col>15</xdr:col>
      <xdr:colOff>50800</xdr:colOff>
      <xdr:row>94</xdr:row>
      <xdr:rowOff>168968</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2019300" y="16257600"/>
          <a:ext cx="889000" cy="27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31544</xdr:rowOff>
    </xdr:from>
    <xdr:to>
      <xdr:col>15</xdr:col>
      <xdr:colOff>101600</xdr:colOff>
      <xdr:row>95</xdr:row>
      <xdr:rowOff>133144</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2857500" y="16319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124271</xdr:rowOff>
    </xdr:from>
    <xdr:ext cx="534377"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2641111" y="16412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141300</xdr:rowOff>
    </xdr:from>
    <xdr:to>
      <xdr:col>10</xdr:col>
      <xdr:colOff>114300</xdr:colOff>
      <xdr:row>95</xdr:row>
      <xdr:rowOff>70236</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1130300" y="16257600"/>
          <a:ext cx="889000" cy="100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143428</xdr:rowOff>
    </xdr:from>
    <xdr:to>
      <xdr:col>10</xdr:col>
      <xdr:colOff>165100</xdr:colOff>
      <xdr:row>95</xdr:row>
      <xdr:rowOff>73578</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1968500" y="1625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64705</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1752111" y="16352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164224</xdr:rowOff>
    </xdr:from>
    <xdr:to>
      <xdr:col>6</xdr:col>
      <xdr:colOff>38100</xdr:colOff>
      <xdr:row>96</xdr:row>
      <xdr:rowOff>94374</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079500" y="16451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85501</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863111" y="16544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88252</xdr:rowOff>
    </xdr:from>
    <xdr:to>
      <xdr:col>24</xdr:col>
      <xdr:colOff>114300</xdr:colOff>
      <xdr:row>95</xdr:row>
      <xdr:rowOff>18402</xdr:rowOff>
    </xdr:to>
    <xdr:sp macro="" textlink="">
      <xdr:nvSpPr>
        <xdr:cNvPr id="248" name="楕円 247">
          <a:extLst>
            <a:ext uri="{FF2B5EF4-FFF2-40B4-BE49-F238E27FC236}">
              <a16:creationId xmlns:a16="http://schemas.microsoft.com/office/drawing/2014/main" id="{00000000-0008-0000-0600-0000F8000000}"/>
            </a:ext>
          </a:extLst>
        </xdr:cNvPr>
        <xdr:cNvSpPr/>
      </xdr:nvSpPr>
      <xdr:spPr>
        <a:xfrm>
          <a:off x="4584700" y="16204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111129</xdr:rowOff>
    </xdr:from>
    <xdr:ext cx="599010" cy="259045"/>
    <xdr:sp macro="" textlink="">
      <xdr:nvSpPr>
        <xdr:cNvPr id="249" name="扶助費該当値テキスト">
          <a:extLst>
            <a:ext uri="{FF2B5EF4-FFF2-40B4-BE49-F238E27FC236}">
              <a16:creationId xmlns:a16="http://schemas.microsoft.com/office/drawing/2014/main" id="{00000000-0008-0000-0600-0000F9000000}"/>
            </a:ext>
          </a:extLst>
        </xdr:cNvPr>
        <xdr:cNvSpPr txBox="1"/>
      </xdr:nvSpPr>
      <xdr:spPr>
        <a:xfrm>
          <a:off x="4686300" y="160559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79383</xdr:rowOff>
    </xdr:from>
    <xdr:to>
      <xdr:col>20</xdr:col>
      <xdr:colOff>38100</xdr:colOff>
      <xdr:row>95</xdr:row>
      <xdr:rowOff>9533</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3746500" y="16195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26060</xdr:rowOff>
    </xdr:from>
    <xdr:ext cx="59901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497795" y="159709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118168</xdr:rowOff>
    </xdr:from>
    <xdr:to>
      <xdr:col>15</xdr:col>
      <xdr:colOff>101600</xdr:colOff>
      <xdr:row>95</xdr:row>
      <xdr:rowOff>48318</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2857500" y="16234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64845</xdr:rowOff>
    </xdr:from>
    <xdr:ext cx="534377"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2641111" y="16009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90500</xdr:rowOff>
    </xdr:from>
    <xdr:to>
      <xdr:col>10</xdr:col>
      <xdr:colOff>165100</xdr:colOff>
      <xdr:row>95</xdr:row>
      <xdr:rowOff>20650</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1968500" y="1620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37177</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1752111" y="15982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19436</xdr:rowOff>
    </xdr:from>
    <xdr:to>
      <xdr:col>6</xdr:col>
      <xdr:colOff>38100</xdr:colOff>
      <xdr:row>95</xdr:row>
      <xdr:rowOff>121036</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079500" y="16307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93</xdr:row>
      <xdr:rowOff>137563</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863111" y="16082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8" name="正方形/長方形 257">
          <a:extLst>
            <a:ext uri="{FF2B5EF4-FFF2-40B4-BE49-F238E27FC236}">
              <a16:creationId xmlns:a16="http://schemas.microsoft.com/office/drawing/2014/main" id="{00000000-0008-0000-0600-000002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9" name="正方形/長方形 258">
          <a:extLst>
            <a:ext uri="{FF2B5EF4-FFF2-40B4-BE49-F238E27FC236}">
              <a16:creationId xmlns:a16="http://schemas.microsoft.com/office/drawing/2014/main" id="{00000000-0008-0000-0600-000003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94,088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a:extLst>
            <a:ext uri="{FF2B5EF4-FFF2-40B4-BE49-F238E27FC236}">
              <a16:creationId xmlns:a16="http://schemas.microsoft.com/office/drawing/2014/main" id="{00000000-0008-0000-0600-00000B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68" name="直線コネクタ 267">
          <a:extLst>
            <a:ext uri="{FF2B5EF4-FFF2-40B4-BE49-F238E27FC236}">
              <a16:creationId xmlns:a16="http://schemas.microsoft.com/office/drawing/2014/main" id="{00000000-0008-0000-0600-00000C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31</xdr:row>
      <xdr:rowOff>21970</xdr:rowOff>
    </xdr:from>
    <xdr:ext cx="685572"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5918428" y="5336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29</xdr:row>
      <xdr:rowOff>38299</xdr:rowOff>
    </xdr:from>
    <xdr:ext cx="685572"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5918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補助費等グラフ枠">
          <a:extLst>
            <a:ext uri="{FF2B5EF4-FFF2-40B4-BE49-F238E27FC236}">
              <a16:creationId xmlns:a16="http://schemas.microsoft.com/office/drawing/2014/main" id="{00000000-0008-0000-06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78077</xdr:rowOff>
    </xdr:from>
    <xdr:to>
      <xdr:col>54</xdr:col>
      <xdr:colOff>189865</xdr:colOff>
      <xdr:row>39</xdr:row>
      <xdr:rowOff>10112</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flipV="1">
          <a:off x="10475595" y="5221577"/>
          <a:ext cx="1270" cy="14750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13939</xdr:rowOff>
    </xdr:from>
    <xdr:ext cx="534377" cy="259045"/>
    <xdr:sp macro="" textlink="">
      <xdr:nvSpPr>
        <xdr:cNvPr id="284" name="補助費等最小値テキスト">
          <a:extLst>
            <a:ext uri="{FF2B5EF4-FFF2-40B4-BE49-F238E27FC236}">
              <a16:creationId xmlns:a16="http://schemas.microsoft.com/office/drawing/2014/main" id="{00000000-0008-0000-0600-00001C010000}"/>
            </a:ext>
          </a:extLst>
        </xdr:cNvPr>
        <xdr:cNvSpPr txBox="1"/>
      </xdr:nvSpPr>
      <xdr:spPr>
        <a:xfrm>
          <a:off x="10528300" y="6700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10112</xdr:rowOff>
    </xdr:from>
    <xdr:to>
      <xdr:col>55</xdr:col>
      <xdr:colOff>88900</xdr:colOff>
      <xdr:row>39</xdr:row>
      <xdr:rowOff>10112</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10388600" y="66966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24754</xdr:rowOff>
    </xdr:from>
    <xdr:ext cx="690189" cy="259045"/>
    <xdr:sp macro="" textlink="">
      <xdr:nvSpPr>
        <xdr:cNvPr id="286" name="補助費等最大値テキスト">
          <a:extLst>
            <a:ext uri="{FF2B5EF4-FFF2-40B4-BE49-F238E27FC236}">
              <a16:creationId xmlns:a16="http://schemas.microsoft.com/office/drawing/2014/main" id="{00000000-0008-0000-0600-00001E010000}"/>
            </a:ext>
          </a:extLst>
        </xdr:cNvPr>
        <xdr:cNvSpPr txBox="1"/>
      </xdr:nvSpPr>
      <xdr:spPr>
        <a:xfrm>
          <a:off x="10528300" y="499680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1,436,609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78077</xdr:rowOff>
    </xdr:from>
    <xdr:to>
      <xdr:col>55</xdr:col>
      <xdr:colOff>88900</xdr:colOff>
      <xdr:row>30</xdr:row>
      <xdr:rowOff>78077</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5221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126126</xdr:rowOff>
    </xdr:from>
    <xdr:to>
      <xdr:col>55</xdr:col>
      <xdr:colOff>0</xdr:colOff>
      <xdr:row>38</xdr:row>
      <xdr:rowOff>66798</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flipV="1">
          <a:off x="9639300" y="6469776"/>
          <a:ext cx="838200" cy="112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97567</xdr:rowOff>
    </xdr:from>
    <xdr:ext cx="599010" cy="259045"/>
    <xdr:sp macro="" textlink="">
      <xdr:nvSpPr>
        <xdr:cNvPr id="289" name="補助費等平均値テキスト">
          <a:extLst>
            <a:ext uri="{FF2B5EF4-FFF2-40B4-BE49-F238E27FC236}">
              <a16:creationId xmlns:a16="http://schemas.microsoft.com/office/drawing/2014/main" id="{00000000-0008-0000-0600-000021010000}"/>
            </a:ext>
          </a:extLst>
        </xdr:cNvPr>
        <xdr:cNvSpPr txBox="1"/>
      </xdr:nvSpPr>
      <xdr:spPr>
        <a:xfrm>
          <a:off x="10528300" y="626976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74690</xdr:rowOff>
    </xdr:from>
    <xdr:to>
      <xdr:col>55</xdr:col>
      <xdr:colOff>50800</xdr:colOff>
      <xdr:row>38</xdr:row>
      <xdr:rowOff>4840</xdr:rowOff>
    </xdr:to>
    <xdr:sp macro="" textlink="">
      <xdr:nvSpPr>
        <xdr:cNvPr id="290" name="フローチャート: 判断 289">
          <a:extLst>
            <a:ext uri="{FF2B5EF4-FFF2-40B4-BE49-F238E27FC236}">
              <a16:creationId xmlns:a16="http://schemas.microsoft.com/office/drawing/2014/main" id="{00000000-0008-0000-0600-000022010000}"/>
            </a:ext>
          </a:extLst>
        </xdr:cNvPr>
        <xdr:cNvSpPr/>
      </xdr:nvSpPr>
      <xdr:spPr>
        <a:xfrm>
          <a:off x="10426700" y="6418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66798</xdr:rowOff>
    </xdr:from>
    <xdr:to>
      <xdr:col>50</xdr:col>
      <xdr:colOff>114300</xdr:colOff>
      <xdr:row>38</xdr:row>
      <xdr:rowOff>76209</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8750300" y="6581898"/>
          <a:ext cx="889000" cy="9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127403</xdr:rowOff>
    </xdr:from>
    <xdr:to>
      <xdr:col>50</xdr:col>
      <xdr:colOff>165100</xdr:colOff>
      <xdr:row>38</xdr:row>
      <xdr:rowOff>57553</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9588500" y="6471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74080</xdr:rowOff>
    </xdr:from>
    <xdr:ext cx="599010" cy="259045"/>
    <xdr:sp macro="" textlink="">
      <xdr:nvSpPr>
        <xdr:cNvPr id="293" name="テキスト ボックス 292">
          <a:extLst>
            <a:ext uri="{FF2B5EF4-FFF2-40B4-BE49-F238E27FC236}">
              <a16:creationId xmlns:a16="http://schemas.microsoft.com/office/drawing/2014/main" id="{00000000-0008-0000-0600-000025010000}"/>
            </a:ext>
          </a:extLst>
        </xdr:cNvPr>
        <xdr:cNvSpPr txBox="1"/>
      </xdr:nvSpPr>
      <xdr:spPr>
        <a:xfrm>
          <a:off x="9339795" y="62462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64212</xdr:rowOff>
    </xdr:from>
    <xdr:to>
      <xdr:col>45</xdr:col>
      <xdr:colOff>177800</xdr:colOff>
      <xdr:row>38</xdr:row>
      <xdr:rowOff>76209</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7861300" y="6579312"/>
          <a:ext cx="889000" cy="11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138852</xdr:rowOff>
    </xdr:from>
    <xdr:to>
      <xdr:col>46</xdr:col>
      <xdr:colOff>38100</xdr:colOff>
      <xdr:row>38</xdr:row>
      <xdr:rowOff>69002</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8699500" y="6482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85529</xdr:rowOff>
    </xdr:from>
    <xdr:ext cx="599010"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8450795" y="6257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127868</xdr:rowOff>
    </xdr:from>
    <xdr:to>
      <xdr:col>41</xdr:col>
      <xdr:colOff>50800</xdr:colOff>
      <xdr:row>38</xdr:row>
      <xdr:rowOff>64212</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6972300" y="6471518"/>
          <a:ext cx="889000" cy="107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156116</xdr:rowOff>
    </xdr:from>
    <xdr:to>
      <xdr:col>41</xdr:col>
      <xdr:colOff>101600</xdr:colOff>
      <xdr:row>38</xdr:row>
      <xdr:rowOff>86266</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7810500" y="6499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102793</xdr:rowOff>
    </xdr:from>
    <xdr:ext cx="599010"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7561795" y="62749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78998</xdr:rowOff>
    </xdr:from>
    <xdr:to>
      <xdr:col>36</xdr:col>
      <xdr:colOff>165100</xdr:colOff>
      <xdr:row>38</xdr:row>
      <xdr:rowOff>9148</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6921500" y="6422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38</xdr:row>
      <xdr:rowOff>275</xdr:rowOff>
    </xdr:from>
    <xdr:ext cx="59901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6672795" y="65153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75326</xdr:rowOff>
    </xdr:from>
    <xdr:to>
      <xdr:col>55</xdr:col>
      <xdr:colOff>50800</xdr:colOff>
      <xdr:row>38</xdr:row>
      <xdr:rowOff>5476</xdr:rowOff>
    </xdr:to>
    <xdr:sp macro="" textlink="">
      <xdr:nvSpPr>
        <xdr:cNvPr id="307" name="楕円 306">
          <a:extLst>
            <a:ext uri="{FF2B5EF4-FFF2-40B4-BE49-F238E27FC236}">
              <a16:creationId xmlns:a16="http://schemas.microsoft.com/office/drawing/2014/main" id="{00000000-0008-0000-0600-000033010000}"/>
            </a:ext>
          </a:extLst>
        </xdr:cNvPr>
        <xdr:cNvSpPr/>
      </xdr:nvSpPr>
      <xdr:spPr>
        <a:xfrm>
          <a:off x="10426700" y="6418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53753</xdr:rowOff>
    </xdr:from>
    <xdr:ext cx="599010" cy="259045"/>
    <xdr:sp macro="" textlink="">
      <xdr:nvSpPr>
        <xdr:cNvPr id="308" name="補助費等該当値テキスト">
          <a:extLst>
            <a:ext uri="{FF2B5EF4-FFF2-40B4-BE49-F238E27FC236}">
              <a16:creationId xmlns:a16="http://schemas.microsoft.com/office/drawing/2014/main" id="{00000000-0008-0000-0600-000034010000}"/>
            </a:ext>
          </a:extLst>
        </xdr:cNvPr>
        <xdr:cNvSpPr txBox="1"/>
      </xdr:nvSpPr>
      <xdr:spPr>
        <a:xfrm>
          <a:off x="10528300" y="63974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289,969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15998</xdr:rowOff>
    </xdr:from>
    <xdr:to>
      <xdr:col>50</xdr:col>
      <xdr:colOff>165100</xdr:colOff>
      <xdr:row>38</xdr:row>
      <xdr:rowOff>117598</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9588500" y="6531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38</xdr:row>
      <xdr:rowOff>108725</xdr:rowOff>
    </xdr:from>
    <xdr:ext cx="59901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9339795" y="66238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25409</xdr:rowOff>
    </xdr:from>
    <xdr:to>
      <xdr:col>46</xdr:col>
      <xdr:colOff>38100</xdr:colOff>
      <xdr:row>38</xdr:row>
      <xdr:rowOff>127009</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8699500" y="6540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38</xdr:row>
      <xdr:rowOff>118136</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450795" y="66332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13412</xdr:rowOff>
    </xdr:from>
    <xdr:to>
      <xdr:col>41</xdr:col>
      <xdr:colOff>101600</xdr:colOff>
      <xdr:row>38</xdr:row>
      <xdr:rowOff>115012</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7810500" y="6528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38</xdr:row>
      <xdr:rowOff>106139</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7561795" y="66212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77068</xdr:rowOff>
    </xdr:from>
    <xdr:to>
      <xdr:col>36</xdr:col>
      <xdr:colOff>165100</xdr:colOff>
      <xdr:row>38</xdr:row>
      <xdr:rowOff>7218</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6921500" y="6420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23745</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6672795" y="6195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6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6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144434</xdr:rowOff>
    </xdr:from>
    <xdr:ext cx="685572"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5918428" y="9745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160762</xdr:rowOff>
    </xdr:from>
    <xdr:ext cx="685572"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5918428" y="941906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5642</xdr:rowOff>
    </xdr:from>
    <xdr:ext cx="685572"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5918428" y="909249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21970</xdr:rowOff>
    </xdr:from>
    <xdr:ext cx="685572"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5918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25838</xdr:rowOff>
    </xdr:from>
    <xdr:to>
      <xdr:col>54</xdr:col>
      <xdr:colOff>189865</xdr:colOff>
      <xdr:row>59</xdr:row>
      <xdr:rowOff>92938</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69788"/>
          <a:ext cx="1270" cy="1438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96765</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10212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92938</xdr:rowOff>
    </xdr:from>
    <xdr:to>
      <xdr:col>55</xdr:col>
      <xdr:colOff>88900</xdr:colOff>
      <xdr:row>59</xdr:row>
      <xdr:rowOff>92938</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102084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143965</xdr:rowOff>
    </xdr:from>
    <xdr:ext cx="690189"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4501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4,423,658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25838</xdr:rowOff>
    </xdr:from>
    <xdr:to>
      <xdr:col>55</xdr:col>
      <xdr:colOff>88900</xdr:colOff>
      <xdr:row>51</xdr:row>
      <xdr:rowOff>25838</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69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43184</xdr:rowOff>
    </xdr:from>
    <xdr:to>
      <xdr:col>55</xdr:col>
      <xdr:colOff>0</xdr:colOff>
      <xdr:row>59</xdr:row>
      <xdr:rowOff>53952</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9639300" y="10158734"/>
          <a:ext cx="838200" cy="10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136114</xdr:rowOff>
    </xdr:from>
    <xdr:ext cx="599010"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90876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325,476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113237</xdr:rowOff>
    </xdr:from>
    <xdr:to>
      <xdr:col>55</xdr:col>
      <xdr:colOff>50800</xdr:colOff>
      <xdr:row>59</xdr:row>
      <xdr:rowOff>43387</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10057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46506</xdr:rowOff>
    </xdr:from>
    <xdr:to>
      <xdr:col>50</xdr:col>
      <xdr:colOff>114300</xdr:colOff>
      <xdr:row>59</xdr:row>
      <xdr:rowOff>53952</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8750300" y="10162056"/>
          <a:ext cx="889000" cy="7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118731</xdr:rowOff>
    </xdr:from>
    <xdr:to>
      <xdr:col>50</xdr:col>
      <xdr:colOff>165100</xdr:colOff>
      <xdr:row>59</xdr:row>
      <xdr:rowOff>48881</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10062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65408</xdr:rowOff>
    </xdr:from>
    <xdr:ext cx="599010"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39795" y="98380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41592</xdr:rowOff>
    </xdr:from>
    <xdr:to>
      <xdr:col>45</xdr:col>
      <xdr:colOff>177800</xdr:colOff>
      <xdr:row>59</xdr:row>
      <xdr:rowOff>46506</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7861300" y="10157142"/>
          <a:ext cx="889000" cy="4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122833</xdr:rowOff>
    </xdr:from>
    <xdr:to>
      <xdr:col>46</xdr:col>
      <xdr:colOff>38100</xdr:colOff>
      <xdr:row>59</xdr:row>
      <xdr:rowOff>52983</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10066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69510</xdr:rowOff>
    </xdr:from>
    <xdr:ext cx="599010"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50795" y="98421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31585</xdr:rowOff>
    </xdr:from>
    <xdr:to>
      <xdr:col>41</xdr:col>
      <xdr:colOff>50800</xdr:colOff>
      <xdr:row>59</xdr:row>
      <xdr:rowOff>41592</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6972300" y="10147135"/>
          <a:ext cx="889000" cy="10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101085</xdr:rowOff>
    </xdr:from>
    <xdr:to>
      <xdr:col>41</xdr:col>
      <xdr:colOff>101600</xdr:colOff>
      <xdr:row>59</xdr:row>
      <xdr:rowOff>31235</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1004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47762</xdr:rowOff>
    </xdr:from>
    <xdr:ext cx="59901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61795" y="98204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133440</xdr:rowOff>
    </xdr:from>
    <xdr:to>
      <xdr:col>36</xdr:col>
      <xdr:colOff>165100</xdr:colOff>
      <xdr:row>59</xdr:row>
      <xdr:rowOff>63590</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10077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80117</xdr:rowOff>
    </xdr:from>
    <xdr:ext cx="59901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672795" y="9852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163834</xdr:rowOff>
    </xdr:from>
    <xdr:to>
      <xdr:col>55</xdr:col>
      <xdr:colOff>50800</xdr:colOff>
      <xdr:row>59</xdr:row>
      <xdr:rowOff>93984</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10107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91664</xdr:rowOff>
    </xdr:from>
    <xdr:ext cx="599010"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100357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3152</xdr:rowOff>
    </xdr:from>
    <xdr:to>
      <xdr:col>50</xdr:col>
      <xdr:colOff>165100</xdr:colOff>
      <xdr:row>59</xdr:row>
      <xdr:rowOff>104752</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10118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59</xdr:row>
      <xdr:rowOff>95879</xdr:rowOff>
    </xdr:from>
    <xdr:ext cx="59901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39795" y="102114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167156</xdr:rowOff>
    </xdr:from>
    <xdr:to>
      <xdr:col>46</xdr:col>
      <xdr:colOff>38100</xdr:colOff>
      <xdr:row>59</xdr:row>
      <xdr:rowOff>97306</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10111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59</xdr:row>
      <xdr:rowOff>88433</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50795" y="102039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162242</xdr:rowOff>
    </xdr:from>
    <xdr:to>
      <xdr:col>41</xdr:col>
      <xdr:colOff>101600</xdr:colOff>
      <xdr:row>59</xdr:row>
      <xdr:rowOff>92392</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10106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59</xdr:row>
      <xdr:rowOff>83519</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61795" y="101990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152235</xdr:rowOff>
    </xdr:from>
    <xdr:to>
      <xdr:col>36</xdr:col>
      <xdr:colOff>165100</xdr:colOff>
      <xdr:row>59</xdr:row>
      <xdr:rowOff>82385</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10096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59</xdr:row>
      <xdr:rowOff>73512</xdr:rowOff>
    </xdr:from>
    <xdr:ext cx="59901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672795" y="101890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92727</xdr:rowOff>
    </xdr:from>
    <xdr:ext cx="685572"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5918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69</xdr:row>
      <xdr:rowOff>129435</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1959485"/>
          <a:ext cx="1270" cy="16295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76112</xdr:rowOff>
    </xdr:from>
    <xdr:ext cx="690189"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73471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1,283,083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69</xdr:row>
      <xdr:rowOff>129435</xdr:rowOff>
    </xdr:from>
    <xdr:to>
      <xdr:col>55</xdr:col>
      <xdr:colOff>88900</xdr:colOff>
      <xdr:row>69</xdr:row>
      <xdr:rowOff>129435</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1959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1239</xdr:rowOff>
    </xdr:from>
    <xdr:to>
      <xdr:col>55</xdr:col>
      <xdr:colOff>0</xdr:colOff>
      <xdr:row>79</xdr:row>
      <xdr:rowOff>27825</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9639300" y="13545789"/>
          <a:ext cx="838200" cy="26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31335</xdr:rowOff>
    </xdr:from>
    <xdr:ext cx="599010"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2329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123,340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8458</xdr:rowOff>
    </xdr:from>
    <xdr:to>
      <xdr:col>55</xdr:col>
      <xdr:colOff>50800</xdr:colOff>
      <xdr:row>78</xdr:row>
      <xdr:rowOff>110058</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81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27825</xdr:rowOff>
    </xdr:from>
    <xdr:to>
      <xdr:col>50</xdr:col>
      <xdr:colOff>114300</xdr:colOff>
      <xdr:row>79</xdr:row>
      <xdr:rowOff>31345</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8750300" y="13572375"/>
          <a:ext cx="889000" cy="3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16126</xdr:rowOff>
    </xdr:from>
    <xdr:to>
      <xdr:col>50</xdr:col>
      <xdr:colOff>165100</xdr:colOff>
      <xdr:row>78</xdr:row>
      <xdr:rowOff>117726</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389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76</xdr:row>
      <xdr:rowOff>134253</xdr:rowOff>
    </xdr:from>
    <xdr:ext cx="599010"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39795" y="131644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21623</xdr:rowOff>
    </xdr:from>
    <xdr:to>
      <xdr:col>45</xdr:col>
      <xdr:colOff>177800</xdr:colOff>
      <xdr:row>79</xdr:row>
      <xdr:rowOff>31345</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7861300" y="13566173"/>
          <a:ext cx="889000" cy="9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40542</xdr:rowOff>
    </xdr:from>
    <xdr:to>
      <xdr:col>46</xdr:col>
      <xdr:colOff>38100</xdr:colOff>
      <xdr:row>78</xdr:row>
      <xdr:rowOff>142142</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41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158669</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188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120827</xdr:rowOff>
    </xdr:from>
    <xdr:to>
      <xdr:col>41</xdr:col>
      <xdr:colOff>50800</xdr:colOff>
      <xdr:row>79</xdr:row>
      <xdr:rowOff>21623</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6972300" y="13493927"/>
          <a:ext cx="889000" cy="72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160350</xdr:rowOff>
    </xdr:from>
    <xdr:to>
      <xdr:col>41</xdr:col>
      <xdr:colOff>101600</xdr:colOff>
      <xdr:row>78</xdr:row>
      <xdr:rowOff>90500</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36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76</xdr:row>
      <xdr:rowOff>107027</xdr:rowOff>
    </xdr:from>
    <xdr:ext cx="59901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61795" y="131372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68518</xdr:rowOff>
    </xdr:from>
    <xdr:to>
      <xdr:col>36</xdr:col>
      <xdr:colOff>165100</xdr:colOff>
      <xdr:row>78</xdr:row>
      <xdr:rowOff>170118</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441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15195</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216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121889</xdr:rowOff>
    </xdr:from>
    <xdr:to>
      <xdr:col>55</xdr:col>
      <xdr:colOff>50800</xdr:colOff>
      <xdr:row>79</xdr:row>
      <xdr:rowOff>52039</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494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36816</xdr:rowOff>
    </xdr:from>
    <xdr:ext cx="534377"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409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148475</xdr:rowOff>
    </xdr:from>
    <xdr:to>
      <xdr:col>50</xdr:col>
      <xdr:colOff>165100</xdr:colOff>
      <xdr:row>79</xdr:row>
      <xdr:rowOff>78625</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521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69752</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372111" y="13614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151995</xdr:rowOff>
    </xdr:from>
    <xdr:to>
      <xdr:col>46</xdr:col>
      <xdr:colOff>38100</xdr:colOff>
      <xdr:row>79</xdr:row>
      <xdr:rowOff>82145</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525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73272</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483111" y="13617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142273</xdr:rowOff>
    </xdr:from>
    <xdr:to>
      <xdr:col>41</xdr:col>
      <xdr:colOff>101600</xdr:colOff>
      <xdr:row>79</xdr:row>
      <xdr:rowOff>72423</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515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63550</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594111" y="13608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70027</xdr:rowOff>
    </xdr:from>
    <xdr:to>
      <xdr:col>36</xdr:col>
      <xdr:colOff>165100</xdr:colOff>
      <xdr:row>79</xdr:row>
      <xdr:rowOff>177</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443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162754</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05111" y="13535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54,306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95</xdr:row>
      <xdr:rowOff>54627</xdr:rowOff>
    </xdr:from>
    <xdr:ext cx="685572"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5918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92</xdr:row>
      <xdr:rowOff>111777</xdr:rowOff>
    </xdr:from>
    <xdr:ext cx="685572"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5918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168927</xdr:rowOff>
    </xdr:from>
    <xdr:ext cx="685572"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5918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80240</xdr:rowOff>
    </xdr:from>
    <xdr:to>
      <xdr:col>54</xdr:col>
      <xdr:colOff>189865</xdr:colOff>
      <xdr:row>98</xdr:row>
      <xdr:rowOff>136860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510740"/>
          <a:ext cx="1270" cy="1428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140687</xdr:rowOff>
    </xdr:from>
    <xdr:ext cx="469744"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942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136860</xdr:rowOff>
    </xdr:from>
    <xdr:to>
      <xdr:col>55</xdr:col>
      <xdr:colOff>88900</xdr:colOff>
      <xdr:row>98</xdr:row>
      <xdr:rowOff>136860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938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26917</xdr:rowOff>
    </xdr:from>
    <xdr:ext cx="690189"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28596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3,130,052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80240</xdr:rowOff>
    </xdr:from>
    <xdr:to>
      <xdr:col>55</xdr:col>
      <xdr:colOff>88900</xdr:colOff>
      <xdr:row>90</xdr:row>
      <xdr:rowOff>80240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51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84029</xdr:rowOff>
    </xdr:from>
    <xdr:to>
      <xdr:col>55</xdr:col>
      <xdr:colOff>0</xdr:colOff>
      <xdr:row>98</xdr:row>
      <xdr:rowOff>89412</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9639300" y="16886129"/>
          <a:ext cx="838200" cy="5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32946</xdr:rowOff>
    </xdr:from>
    <xdr:ext cx="599010"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66359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10069</xdr:rowOff>
    </xdr:from>
    <xdr:to>
      <xdr:col>55</xdr:col>
      <xdr:colOff>50800</xdr:colOff>
      <xdr:row>98</xdr:row>
      <xdr:rowOff>111669</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812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75980</xdr:rowOff>
    </xdr:from>
    <xdr:to>
      <xdr:col>50</xdr:col>
      <xdr:colOff>114300</xdr:colOff>
      <xdr:row>98</xdr:row>
      <xdr:rowOff>89412</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8750300" y="16878080"/>
          <a:ext cx="889000" cy="13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10840</xdr:rowOff>
    </xdr:from>
    <xdr:to>
      <xdr:col>50</xdr:col>
      <xdr:colOff>165100</xdr:colOff>
      <xdr:row>98</xdr:row>
      <xdr:rowOff>112440</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812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128967</xdr:rowOff>
    </xdr:from>
    <xdr:ext cx="599010"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39795" y="165881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71496</xdr:rowOff>
    </xdr:from>
    <xdr:to>
      <xdr:col>45</xdr:col>
      <xdr:colOff>177800</xdr:colOff>
      <xdr:row>98</xdr:row>
      <xdr:rowOff>75980</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7861300" y="16873596"/>
          <a:ext cx="889000" cy="4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5463</xdr:rowOff>
    </xdr:from>
    <xdr:to>
      <xdr:col>46</xdr:col>
      <xdr:colOff>38100</xdr:colOff>
      <xdr:row>98</xdr:row>
      <xdr:rowOff>107063</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807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123590</xdr:rowOff>
    </xdr:from>
    <xdr:ext cx="599010"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50795" y="165827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71496</xdr:rowOff>
    </xdr:from>
    <xdr:to>
      <xdr:col>41</xdr:col>
      <xdr:colOff>50800</xdr:colOff>
      <xdr:row>98</xdr:row>
      <xdr:rowOff>82438</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6972300" y="16873596"/>
          <a:ext cx="889000" cy="10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3113</xdr:rowOff>
    </xdr:from>
    <xdr:to>
      <xdr:col>41</xdr:col>
      <xdr:colOff>101600</xdr:colOff>
      <xdr:row>98</xdr:row>
      <xdr:rowOff>104713</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805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121240</xdr:rowOff>
    </xdr:from>
    <xdr:ext cx="59901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61795" y="165804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16139</xdr:rowOff>
    </xdr:from>
    <xdr:to>
      <xdr:col>36</xdr:col>
      <xdr:colOff>165100</xdr:colOff>
      <xdr:row>98</xdr:row>
      <xdr:rowOff>117739</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818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134266</xdr:rowOff>
    </xdr:from>
    <xdr:ext cx="59901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672795" y="165934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33229</xdr:rowOff>
    </xdr:from>
    <xdr:to>
      <xdr:col>55</xdr:col>
      <xdr:colOff>50800</xdr:colOff>
      <xdr:row>98</xdr:row>
      <xdr:rowOff>134829</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6835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159947</xdr:rowOff>
    </xdr:from>
    <xdr:ext cx="599010"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67905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38612</xdr:rowOff>
    </xdr:from>
    <xdr:to>
      <xdr:col>50</xdr:col>
      <xdr:colOff>165100</xdr:colOff>
      <xdr:row>98</xdr:row>
      <xdr:rowOff>140212</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840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131339</xdr:rowOff>
    </xdr:from>
    <xdr:ext cx="59901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39795" y="16933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25180</xdr:rowOff>
    </xdr:from>
    <xdr:to>
      <xdr:col>46</xdr:col>
      <xdr:colOff>38100</xdr:colOff>
      <xdr:row>98</xdr:row>
      <xdr:rowOff>126780</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827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117907</xdr:rowOff>
    </xdr:from>
    <xdr:ext cx="59901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50795" y="169200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20696</xdr:rowOff>
    </xdr:from>
    <xdr:to>
      <xdr:col>41</xdr:col>
      <xdr:colOff>101600</xdr:colOff>
      <xdr:row>98</xdr:row>
      <xdr:rowOff>122296</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822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113423</xdr:rowOff>
    </xdr:from>
    <xdr:ext cx="59901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61795" y="169155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31638</xdr:rowOff>
    </xdr:from>
    <xdr:to>
      <xdr:col>36</xdr:col>
      <xdr:colOff>165100</xdr:colOff>
      <xdr:row>98</xdr:row>
      <xdr:rowOff>133238</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833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124365</xdr:rowOff>
    </xdr:from>
    <xdr:ext cx="59901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672795" y="169264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災害復旧事業費グラフ枠">
          <a:extLst>
            <a:ext uri="{FF2B5EF4-FFF2-40B4-BE49-F238E27FC236}">
              <a16:creationId xmlns:a16="http://schemas.microsoft.com/office/drawing/2014/main" id="{00000000-0008-0000-0600-0000FE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151115</xdr:rowOff>
    </xdr:from>
    <xdr:to>
      <xdr:col>85</xdr:col>
      <xdr:colOff>126364</xdr:colOff>
      <xdr:row>39</xdr:row>
      <xdr:rowOff>44450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flipV="1">
          <a:off x="16317595" y="5294615"/>
          <a:ext cx="1269" cy="1436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2" name="災害復旧事業費最小値テキスト">
          <a:extLst>
            <a:ext uri="{FF2B5EF4-FFF2-40B4-BE49-F238E27FC236}">
              <a16:creationId xmlns:a16="http://schemas.microsoft.com/office/drawing/2014/main" id="{00000000-0008-0000-0600-000000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97792</xdr:rowOff>
    </xdr:from>
    <xdr:ext cx="599010" cy="259045"/>
    <xdr:sp macro="" textlink="">
      <xdr:nvSpPr>
        <xdr:cNvPr id="514" name="災害復旧事業費最大値テキスト">
          <a:extLst>
            <a:ext uri="{FF2B5EF4-FFF2-40B4-BE49-F238E27FC236}">
              <a16:creationId xmlns:a16="http://schemas.microsoft.com/office/drawing/2014/main" id="{00000000-0008-0000-0600-000002020000}"/>
            </a:ext>
          </a:extLst>
        </xdr:cNvPr>
        <xdr:cNvSpPr txBox="1"/>
      </xdr:nvSpPr>
      <xdr:spPr>
        <a:xfrm>
          <a:off x="16370300" y="5069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151115</xdr:rowOff>
    </xdr:from>
    <xdr:to>
      <xdr:col>86</xdr:col>
      <xdr:colOff>25400</xdr:colOff>
      <xdr:row>30</xdr:row>
      <xdr:rowOff>151115</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5294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137506</xdr:rowOff>
    </xdr:from>
    <xdr:to>
      <xdr:col>85</xdr:col>
      <xdr:colOff>127000</xdr:colOff>
      <xdr:row>38</xdr:row>
      <xdr:rowOff>153603</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flipV="1">
          <a:off x="15481300" y="6652606"/>
          <a:ext cx="838200" cy="16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80216</xdr:rowOff>
    </xdr:from>
    <xdr:ext cx="534377" cy="259045"/>
    <xdr:sp macro="" textlink="">
      <xdr:nvSpPr>
        <xdr:cNvPr id="517" name="災害復旧事業費平均値テキスト">
          <a:extLst>
            <a:ext uri="{FF2B5EF4-FFF2-40B4-BE49-F238E27FC236}">
              <a16:creationId xmlns:a16="http://schemas.microsoft.com/office/drawing/2014/main" id="{00000000-0008-0000-0600-000005020000}"/>
            </a:ext>
          </a:extLst>
        </xdr:cNvPr>
        <xdr:cNvSpPr txBox="1"/>
      </xdr:nvSpPr>
      <xdr:spPr>
        <a:xfrm>
          <a:off x="16370300" y="65953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101789</xdr:rowOff>
    </xdr:from>
    <xdr:to>
      <xdr:col>85</xdr:col>
      <xdr:colOff>177800</xdr:colOff>
      <xdr:row>39</xdr:row>
      <xdr:rowOff>31939</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6268700" y="6616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153603</xdr:rowOff>
    </xdr:from>
    <xdr:to>
      <xdr:col>81</xdr:col>
      <xdr:colOff>50800</xdr:colOff>
      <xdr:row>39</xdr:row>
      <xdr:rowOff>11745</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flipV="1">
          <a:off x="14592300" y="6668703"/>
          <a:ext cx="889000" cy="29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90100</xdr:rowOff>
    </xdr:from>
    <xdr:to>
      <xdr:col>81</xdr:col>
      <xdr:colOff>101600</xdr:colOff>
      <xdr:row>39</xdr:row>
      <xdr:rowOff>20250</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5430500" y="66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36777</xdr:rowOff>
    </xdr:from>
    <xdr:ext cx="534377"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5214111" y="6380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11745</xdr:rowOff>
    </xdr:from>
    <xdr:to>
      <xdr:col>76</xdr:col>
      <xdr:colOff>114300</xdr:colOff>
      <xdr:row>39</xdr:row>
      <xdr:rowOff>18988</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flipV="1">
          <a:off x="13703300" y="6698295"/>
          <a:ext cx="889000" cy="7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88222</xdr:rowOff>
    </xdr:from>
    <xdr:to>
      <xdr:col>76</xdr:col>
      <xdr:colOff>165100</xdr:colOff>
      <xdr:row>39</xdr:row>
      <xdr:rowOff>18372</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4541500" y="6603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34899</xdr:rowOff>
    </xdr:from>
    <xdr:ext cx="534377"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4325111" y="6378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147076</xdr:rowOff>
    </xdr:from>
    <xdr:to>
      <xdr:col>71</xdr:col>
      <xdr:colOff>177800</xdr:colOff>
      <xdr:row>39</xdr:row>
      <xdr:rowOff>18988</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2814300" y="6490726"/>
          <a:ext cx="889000" cy="214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84175</xdr:rowOff>
    </xdr:from>
    <xdr:to>
      <xdr:col>72</xdr:col>
      <xdr:colOff>38100</xdr:colOff>
      <xdr:row>39</xdr:row>
      <xdr:rowOff>14325</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3652500" y="6599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30852</xdr:rowOff>
    </xdr:from>
    <xdr:ext cx="534377"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3436111" y="6374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44361</xdr:rowOff>
    </xdr:from>
    <xdr:to>
      <xdr:col>67</xdr:col>
      <xdr:colOff>101600</xdr:colOff>
      <xdr:row>38</xdr:row>
      <xdr:rowOff>145961</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2763500" y="6559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137088</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2547111" y="6652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86706</xdr:rowOff>
    </xdr:from>
    <xdr:to>
      <xdr:col>85</xdr:col>
      <xdr:colOff>177800</xdr:colOff>
      <xdr:row>39</xdr:row>
      <xdr:rowOff>16856</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6268700" y="6601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46083</xdr:rowOff>
    </xdr:from>
    <xdr:ext cx="534377" cy="259045"/>
    <xdr:sp macro="" textlink="">
      <xdr:nvSpPr>
        <xdr:cNvPr id="536" name="災害復旧事業費該当値テキスト">
          <a:extLst>
            <a:ext uri="{FF2B5EF4-FFF2-40B4-BE49-F238E27FC236}">
              <a16:creationId xmlns:a16="http://schemas.microsoft.com/office/drawing/2014/main" id="{00000000-0008-0000-0600-000018020000}"/>
            </a:ext>
          </a:extLst>
        </xdr:cNvPr>
        <xdr:cNvSpPr txBox="1"/>
      </xdr:nvSpPr>
      <xdr:spPr>
        <a:xfrm>
          <a:off x="16370300" y="6389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102803</xdr:rowOff>
    </xdr:from>
    <xdr:to>
      <xdr:col>81</xdr:col>
      <xdr:colOff>101600</xdr:colOff>
      <xdr:row>39</xdr:row>
      <xdr:rowOff>32953</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5430500" y="6617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39</xdr:row>
      <xdr:rowOff>24080</xdr:rowOff>
    </xdr:from>
    <xdr:ext cx="534377"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214111" y="6710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132395</xdr:rowOff>
    </xdr:from>
    <xdr:to>
      <xdr:col>76</xdr:col>
      <xdr:colOff>165100</xdr:colOff>
      <xdr:row>39</xdr:row>
      <xdr:rowOff>62545</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4541500" y="6647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53672</xdr:rowOff>
    </xdr:from>
    <xdr:ext cx="469744"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357428" y="6740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139638</xdr:rowOff>
    </xdr:from>
    <xdr:to>
      <xdr:col>72</xdr:col>
      <xdr:colOff>38100</xdr:colOff>
      <xdr:row>39</xdr:row>
      <xdr:rowOff>69788</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3652500" y="6654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60915</xdr:rowOff>
    </xdr:from>
    <xdr:ext cx="469744"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3468428" y="6747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96276</xdr:rowOff>
    </xdr:from>
    <xdr:to>
      <xdr:col>67</xdr:col>
      <xdr:colOff>101600</xdr:colOff>
      <xdr:row>38</xdr:row>
      <xdr:rowOff>26426</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2763500" y="6439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42953</xdr:rowOff>
    </xdr:from>
    <xdr:ext cx="534377"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2547111" y="6215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9" name="失業対策事業費グラフ枠">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1" name="失業対策事業費最小値テキスト">
          <a:extLst>
            <a:ext uri="{FF2B5EF4-FFF2-40B4-BE49-F238E27FC236}">
              <a16:creationId xmlns:a16="http://schemas.microsoft.com/office/drawing/2014/main" id="{00000000-0008-0000-0600-000031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3" name="失業対策事業費最大値テキスト">
          <a:extLst>
            <a:ext uri="{FF2B5EF4-FFF2-40B4-BE49-F238E27FC236}">
              <a16:creationId xmlns:a16="http://schemas.microsoft.com/office/drawing/2014/main" id="{00000000-0008-0000-0600-000033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6" name="失業対策事業費平均値テキスト">
          <a:extLst>
            <a:ext uri="{FF2B5EF4-FFF2-40B4-BE49-F238E27FC236}">
              <a16:creationId xmlns:a16="http://schemas.microsoft.com/office/drawing/2014/main" id="{00000000-0008-0000-0600-000036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5" name="失業対策事業費該当値テキスト">
          <a:extLst>
            <a:ext uri="{FF2B5EF4-FFF2-40B4-BE49-F238E27FC236}">
              <a16:creationId xmlns:a16="http://schemas.microsoft.com/office/drawing/2014/main" id="{00000000-0008-0000-0600-000049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8649</xdr:rowOff>
    </xdr:from>
    <xdr:to>
      <xdr:col>85</xdr:col>
      <xdr:colOff>126364</xdr:colOff>
      <xdr:row>79</xdr:row>
      <xdr:rowOff>44450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6317595" y="12010149"/>
          <a:ext cx="1269" cy="15788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126776</xdr:rowOff>
    </xdr:from>
    <xdr:ext cx="599010" cy="259045"/>
    <xdr:sp macro=""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6370300" y="11785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828,793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8649</xdr:rowOff>
    </xdr:from>
    <xdr:to>
      <xdr:col>86</xdr:col>
      <xdr:colOff>25400</xdr:colOff>
      <xdr:row>70</xdr:row>
      <xdr:rowOff>8649</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20101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65287</xdr:rowOff>
    </xdr:from>
    <xdr:to>
      <xdr:col>85</xdr:col>
      <xdr:colOff>127000</xdr:colOff>
      <xdr:row>77</xdr:row>
      <xdr:rowOff>85936</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5481300" y="13266937"/>
          <a:ext cx="838200" cy="20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25584</xdr:rowOff>
    </xdr:from>
    <xdr:ext cx="599010" cy="259045"/>
    <xdr:sp macro=""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6370300" y="1305578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2707</xdr:rowOff>
    </xdr:from>
    <xdr:to>
      <xdr:col>85</xdr:col>
      <xdr:colOff>177800</xdr:colOff>
      <xdr:row>77</xdr:row>
      <xdr:rowOff>104307</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6268700" y="13204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85936</xdr:rowOff>
    </xdr:from>
    <xdr:to>
      <xdr:col>81</xdr:col>
      <xdr:colOff>50800</xdr:colOff>
      <xdr:row>77</xdr:row>
      <xdr:rowOff>102184</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flipV="1">
          <a:off x="14592300" y="13287586"/>
          <a:ext cx="889000" cy="16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162942</xdr:rowOff>
    </xdr:from>
    <xdr:to>
      <xdr:col>81</xdr:col>
      <xdr:colOff>101600</xdr:colOff>
      <xdr:row>77</xdr:row>
      <xdr:rowOff>93092</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5430500" y="1319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109619</xdr:rowOff>
    </xdr:from>
    <xdr:ext cx="599010"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181795" y="129683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102184</xdr:rowOff>
    </xdr:from>
    <xdr:to>
      <xdr:col>76</xdr:col>
      <xdr:colOff>114300</xdr:colOff>
      <xdr:row>77</xdr:row>
      <xdr:rowOff>129504</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3703300" y="13303834"/>
          <a:ext cx="889000" cy="27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24205</xdr:rowOff>
    </xdr:from>
    <xdr:to>
      <xdr:col>76</xdr:col>
      <xdr:colOff>165100</xdr:colOff>
      <xdr:row>77</xdr:row>
      <xdr:rowOff>125805</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541500" y="13225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142332</xdr:rowOff>
    </xdr:from>
    <xdr:ext cx="59901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292795" y="13001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129504</xdr:rowOff>
    </xdr:from>
    <xdr:to>
      <xdr:col>71</xdr:col>
      <xdr:colOff>177800</xdr:colOff>
      <xdr:row>78</xdr:row>
      <xdr:rowOff>7150</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2814300" y="13331154"/>
          <a:ext cx="889000" cy="49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51206</xdr:rowOff>
    </xdr:from>
    <xdr:to>
      <xdr:col>72</xdr:col>
      <xdr:colOff>38100</xdr:colOff>
      <xdr:row>77</xdr:row>
      <xdr:rowOff>152806</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652500" y="13252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169333</xdr:rowOff>
    </xdr:from>
    <xdr:ext cx="59901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403795" y="130280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102062</xdr:rowOff>
    </xdr:from>
    <xdr:to>
      <xdr:col>67</xdr:col>
      <xdr:colOff>101600</xdr:colOff>
      <xdr:row>78</xdr:row>
      <xdr:rowOff>32212</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2763500" y="13303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76</xdr:row>
      <xdr:rowOff>48739</xdr:rowOff>
    </xdr:from>
    <xdr:ext cx="59901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514795" y="130789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14487</xdr:rowOff>
    </xdr:from>
    <xdr:to>
      <xdr:col>85</xdr:col>
      <xdr:colOff>177800</xdr:colOff>
      <xdr:row>77</xdr:row>
      <xdr:rowOff>116087</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6268700" y="13216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164364</xdr:rowOff>
    </xdr:from>
    <xdr:ext cx="599010" cy="259045"/>
    <xdr:sp macro=""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6370300" y="131945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35136</xdr:rowOff>
    </xdr:from>
    <xdr:to>
      <xdr:col>81</xdr:col>
      <xdr:colOff>101600</xdr:colOff>
      <xdr:row>77</xdr:row>
      <xdr:rowOff>136736</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5430500" y="13236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77</xdr:row>
      <xdr:rowOff>127863</xdr:rowOff>
    </xdr:from>
    <xdr:ext cx="59901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181795" y="133295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51384</xdr:rowOff>
    </xdr:from>
    <xdr:to>
      <xdr:col>76</xdr:col>
      <xdr:colOff>165100</xdr:colOff>
      <xdr:row>77</xdr:row>
      <xdr:rowOff>152984</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4541500" y="13253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77</xdr:row>
      <xdr:rowOff>144111</xdr:rowOff>
    </xdr:from>
    <xdr:ext cx="59901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292795" y="133457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78704</xdr:rowOff>
    </xdr:from>
    <xdr:to>
      <xdr:col>72</xdr:col>
      <xdr:colOff>38100</xdr:colOff>
      <xdr:row>78</xdr:row>
      <xdr:rowOff>8854</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3652500" y="13280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77</xdr:row>
      <xdr:rowOff>171431</xdr:rowOff>
    </xdr:from>
    <xdr:ext cx="59901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03795" y="133730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127800</xdr:rowOff>
    </xdr:from>
    <xdr:to>
      <xdr:col>67</xdr:col>
      <xdr:colOff>101600</xdr:colOff>
      <xdr:row>78</xdr:row>
      <xdr:rowOff>57950</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2763500" y="13329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78</xdr:row>
      <xdr:rowOff>49077</xdr:rowOff>
    </xdr:from>
    <xdr:ext cx="59901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14795" y="134221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92</xdr:row>
      <xdr:rowOff>111777</xdr:rowOff>
    </xdr:from>
    <xdr:ext cx="685572"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760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168927</xdr:rowOff>
    </xdr:from>
    <xdr:ext cx="685572"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760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1" name="積立金グラフ枠">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78225</xdr:rowOff>
    </xdr:from>
    <xdr:to>
      <xdr:col>85</xdr:col>
      <xdr:colOff>126364</xdr:colOff>
      <xdr:row>98</xdr:row>
      <xdr:rowOff>139616</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6317595" y="15508725"/>
          <a:ext cx="1269" cy="14329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143443</xdr:rowOff>
    </xdr:from>
    <xdr:ext cx="313932" cy="259045"/>
    <xdr:sp macro="" textlink="">
      <xdr:nvSpPr>
        <xdr:cNvPr id="673" name="積立金最小値テキスト">
          <a:extLst>
            <a:ext uri="{FF2B5EF4-FFF2-40B4-BE49-F238E27FC236}">
              <a16:creationId xmlns:a16="http://schemas.microsoft.com/office/drawing/2014/main" id="{00000000-0008-0000-0600-0000A1020000}"/>
            </a:ext>
          </a:extLst>
        </xdr:cNvPr>
        <xdr:cNvSpPr txBox="1"/>
      </xdr:nvSpPr>
      <xdr:spPr>
        <a:xfrm>
          <a:off x="16370300" y="1694554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139616</xdr:rowOff>
    </xdr:from>
    <xdr:to>
      <xdr:col>86</xdr:col>
      <xdr:colOff>25400</xdr:colOff>
      <xdr:row>98</xdr:row>
      <xdr:rowOff>139616</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6230600" y="16941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24902</xdr:rowOff>
    </xdr:from>
    <xdr:ext cx="690189" cy="259045"/>
    <xdr:sp macro="" textlink="">
      <xdr:nvSpPr>
        <xdr:cNvPr id="675" name="積立金最大値テキスト">
          <a:extLst>
            <a:ext uri="{FF2B5EF4-FFF2-40B4-BE49-F238E27FC236}">
              <a16:creationId xmlns:a16="http://schemas.microsoft.com/office/drawing/2014/main" id="{00000000-0008-0000-0600-0000A3020000}"/>
            </a:ext>
          </a:extLst>
        </xdr:cNvPr>
        <xdr:cNvSpPr txBox="1"/>
      </xdr:nvSpPr>
      <xdr:spPr>
        <a:xfrm>
          <a:off x="16370300" y="1528395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1,567,231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78225</xdr:rowOff>
    </xdr:from>
    <xdr:to>
      <xdr:col>86</xdr:col>
      <xdr:colOff>25400</xdr:colOff>
      <xdr:row>90</xdr:row>
      <xdr:rowOff>78225</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5508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87261</xdr:rowOff>
    </xdr:from>
    <xdr:to>
      <xdr:col>85</xdr:col>
      <xdr:colOff>127000</xdr:colOff>
      <xdr:row>98</xdr:row>
      <xdr:rowOff>108262</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flipV="1">
          <a:off x="15481300" y="16889361"/>
          <a:ext cx="838200" cy="21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6951</xdr:rowOff>
    </xdr:from>
    <xdr:ext cx="599010" cy="259045"/>
    <xdr:sp macro="" textlink="">
      <xdr:nvSpPr>
        <xdr:cNvPr id="678" name="積立金平均値テキスト">
          <a:extLst>
            <a:ext uri="{FF2B5EF4-FFF2-40B4-BE49-F238E27FC236}">
              <a16:creationId xmlns:a16="http://schemas.microsoft.com/office/drawing/2014/main" id="{00000000-0008-0000-0600-0000A6020000}"/>
            </a:ext>
          </a:extLst>
        </xdr:cNvPr>
        <xdr:cNvSpPr txBox="1"/>
      </xdr:nvSpPr>
      <xdr:spPr>
        <a:xfrm>
          <a:off x="16370300" y="166376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155524</xdr:rowOff>
    </xdr:from>
    <xdr:to>
      <xdr:col>85</xdr:col>
      <xdr:colOff>177800</xdr:colOff>
      <xdr:row>98</xdr:row>
      <xdr:rowOff>85674</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6268700" y="16786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104697</xdr:rowOff>
    </xdr:from>
    <xdr:to>
      <xdr:col>81</xdr:col>
      <xdr:colOff>50800</xdr:colOff>
      <xdr:row>98</xdr:row>
      <xdr:rowOff>108262</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4592300" y="16906797"/>
          <a:ext cx="889000" cy="3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160666</xdr:rowOff>
    </xdr:from>
    <xdr:to>
      <xdr:col>81</xdr:col>
      <xdr:colOff>101600</xdr:colOff>
      <xdr:row>98</xdr:row>
      <xdr:rowOff>90816</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5430500" y="16791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96</xdr:row>
      <xdr:rowOff>107343</xdr:rowOff>
    </xdr:from>
    <xdr:ext cx="599010"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5181795" y="16566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46118</xdr:rowOff>
    </xdr:from>
    <xdr:to>
      <xdr:col>76</xdr:col>
      <xdr:colOff>114300</xdr:colOff>
      <xdr:row>98</xdr:row>
      <xdr:rowOff>104697</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3703300" y="16848218"/>
          <a:ext cx="889000" cy="58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117900</xdr:rowOff>
    </xdr:from>
    <xdr:to>
      <xdr:col>76</xdr:col>
      <xdr:colOff>165100</xdr:colOff>
      <xdr:row>98</xdr:row>
      <xdr:rowOff>48050</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4541500" y="16748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96</xdr:row>
      <xdr:rowOff>64577</xdr:rowOff>
    </xdr:from>
    <xdr:ext cx="599010"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4292795" y="165237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46118</xdr:rowOff>
    </xdr:from>
    <xdr:to>
      <xdr:col>71</xdr:col>
      <xdr:colOff>177800</xdr:colOff>
      <xdr:row>98</xdr:row>
      <xdr:rowOff>124013</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2814300" y="16848218"/>
          <a:ext cx="889000" cy="77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54332</xdr:rowOff>
    </xdr:from>
    <xdr:to>
      <xdr:col>72</xdr:col>
      <xdr:colOff>38100</xdr:colOff>
      <xdr:row>97</xdr:row>
      <xdr:rowOff>155932</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3652500" y="1668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96</xdr:row>
      <xdr:rowOff>1009</xdr:rowOff>
    </xdr:from>
    <xdr:ext cx="59901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3403795" y="16460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225,304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154206</xdr:rowOff>
    </xdr:from>
    <xdr:to>
      <xdr:col>67</xdr:col>
      <xdr:colOff>101600</xdr:colOff>
      <xdr:row>98</xdr:row>
      <xdr:rowOff>84356</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2763500" y="16784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96</xdr:row>
      <xdr:rowOff>100883</xdr:rowOff>
    </xdr:from>
    <xdr:ext cx="59901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514795" y="165600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36461</xdr:rowOff>
    </xdr:from>
    <xdr:to>
      <xdr:col>85</xdr:col>
      <xdr:colOff>177800</xdr:colOff>
      <xdr:row>98</xdr:row>
      <xdr:rowOff>138061</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6268700" y="16838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133950</xdr:rowOff>
    </xdr:from>
    <xdr:ext cx="534377" cy="259045"/>
    <xdr:sp macro="" textlink="">
      <xdr:nvSpPr>
        <xdr:cNvPr id="697" name="積立金該当値テキスト">
          <a:extLst>
            <a:ext uri="{FF2B5EF4-FFF2-40B4-BE49-F238E27FC236}">
              <a16:creationId xmlns:a16="http://schemas.microsoft.com/office/drawing/2014/main" id="{00000000-0008-0000-0600-0000B9020000}"/>
            </a:ext>
          </a:extLst>
        </xdr:cNvPr>
        <xdr:cNvSpPr txBox="1"/>
      </xdr:nvSpPr>
      <xdr:spPr>
        <a:xfrm>
          <a:off x="16370300" y="16764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57462</xdr:rowOff>
    </xdr:from>
    <xdr:to>
      <xdr:col>81</xdr:col>
      <xdr:colOff>101600</xdr:colOff>
      <xdr:row>98</xdr:row>
      <xdr:rowOff>159062</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5430500" y="16859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150189</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5214111" y="16952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53897</xdr:rowOff>
    </xdr:from>
    <xdr:to>
      <xdr:col>76</xdr:col>
      <xdr:colOff>165100</xdr:colOff>
      <xdr:row>98</xdr:row>
      <xdr:rowOff>155497</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4541500" y="16855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146624</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4325111" y="16948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166768</xdr:rowOff>
    </xdr:from>
    <xdr:to>
      <xdr:col>72</xdr:col>
      <xdr:colOff>38100</xdr:colOff>
      <xdr:row>98</xdr:row>
      <xdr:rowOff>96918</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3652500" y="16797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98</xdr:row>
      <xdr:rowOff>88045</xdr:rowOff>
    </xdr:from>
    <xdr:ext cx="59901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03795" y="168901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73213</xdr:rowOff>
    </xdr:from>
    <xdr:to>
      <xdr:col>67</xdr:col>
      <xdr:colOff>101600</xdr:colOff>
      <xdr:row>99</xdr:row>
      <xdr:rowOff>3363</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2763500" y="16875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165940</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47111" y="16968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111777</xdr:rowOff>
    </xdr:from>
    <xdr:ext cx="59541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692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168927</xdr:rowOff>
    </xdr:from>
    <xdr:ext cx="59541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692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6" name="投資及び出資金グラフ枠">
          <a:extLst>
            <a:ext uri="{FF2B5EF4-FFF2-40B4-BE49-F238E27FC236}">
              <a16:creationId xmlns:a16="http://schemas.microsoft.com/office/drawing/2014/main" id="{00000000-0008-0000-0600-0000D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5100</xdr:rowOff>
    </xdr:from>
    <xdr:to>
      <xdr:col>116</xdr:col>
      <xdr:colOff>62864</xdr:colOff>
      <xdr:row>38</xdr:row>
      <xdr:rowOff>139700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flipV="1">
          <a:off x="22159595" y="5148600"/>
          <a:ext cx="1269" cy="1506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147153</xdr:rowOff>
    </xdr:from>
    <xdr:ext cx="249299" cy="259045"/>
    <xdr:sp macro="" textlink="">
      <xdr:nvSpPr>
        <xdr:cNvPr id="728" name="投資及び出資金最小値テキスト">
          <a:extLst>
            <a:ext uri="{FF2B5EF4-FFF2-40B4-BE49-F238E27FC236}">
              <a16:creationId xmlns:a16="http://schemas.microsoft.com/office/drawing/2014/main" id="{00000000-0008-0000-0600-0000D8020000}"/>
            </a:ext>
          </a:extLst>
        </xdr:cNvPr>
        <xdr:cNvSpPr txBox="1"/>
      </xdr:nvSpPr>
      <xdr:spPr>
        <a:xfrm>
          <a:off x="22212300" y="666225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123227</xdr:rowOff>
    </xdr:from>
    <xdr:ext cx="599010" cy="259045"/>
    <xdr:sp macro="" textlink="">
      <xdr:nvSpPr>
        <xdr:cNvPr id="730" name="投資及び出資金最大値テキスト">
          <a:extLst>
            <a:ext uri="{FF2B5EF4-FFF2-40B4-BE49-F238E27FC236}">
              <a16:creationId xmlns:a16="http://schemas.microsoft.com/office/drawing/2014/main" id="{00000000-0008-0000-0600-0000DA020000}"/>
            </a:ext>
          </a:extLst>
        </xdr:cNvPr>
        <xdr:cNvSpPr txBox="1"/>
      </xdr:nvSpPr>
      <xdr:spPr>
        <a:xfrm>
          <a:off x="22212300" y="4923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164,720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5100</xdr:rowOff>
    </xdr:from>
    <xdr:to>
      <xdr:col>116</xdr:col>
      <xdr:colOff>152400</xdr:colOff>
      <xdr:row>30</xdr:row>
      <xdr:rowOff>5100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5148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64603</xdr:rowOff>
    </xdr:from>
    <xdr:ext cx="469744" cy="259045"/>
    <xdr:sp macro="" textlink="">
      <xdr:nvSpPr>
        <xdr:cNvPr id="733" name="投資及び出資金平均値テキスト">
          <a:extLst>
            <a:ext uri="{FF2B5EF4-FFF2-40B4-BE49-F238E27FC236}">
              <a16:creationId xmlns:a16="http://schemas.microsoft.com/office/drawing/2014/main" id="{00000000-0008-0000-0600-0000DD020000}"/>
            </a:ext>
          </a:extLst>
        </xdr:cNvPr>
        <xdr:cNvSpPr txBox="1"/>
      </xdr:nvSpPr>
      <xdr:spPr>
        <a:xfrm>
          <a:off x="22212300" y="64082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41726</xdr:rowOff>
    </xdr:from>
    <xdr:to>
      <xdr:col>116</xdr:col>
      <xdr:colOff>114300</xdr:colOff>
      <xdr:row>38</xdr:row>
      <xdr:rowOff>143326</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2110700" y="6556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53156</xdr:rowOff>
    </xdr:from>
    <xdr:to>
      <xdr:col>112</xdr:col>
      <xdr:colOff>38100</xdr:colOff>
      <xdr:row>38</xdr:row>
      <xdr:rowOff>154756</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1272500" y="6568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171283</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21088428" y="6343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80222</xdr:rowOff>
    </xdr:from>
    <xdr:to>
      <xdr:col>107</xdr:col>
      <xdr:colOff>101600</xdr:colOff>
      <xdr:row>39</xdr:row>
      <xdr:rowOff>10372</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20383500" y="6595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26899</xdr:rowOff>
    </xdr:from>
    <xdr:ext cx="378565"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0245017" y="63705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79742</xdr:rowOff>
    </xdr:from>
    <xdr:to>
      <xdr:col>102</xdr:col>
      <xdr:colOff>114300</xdr:colOff>
      <xdr:row>38</xdr:row>
      <xdr:rowOff>139700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18656300" y="6594842"/>
          <a:ext cx="889000" cy="59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76245</xdr:rowOff>
    </xdr:from>
    <xdr:to>
      <xdr:col>102</xdr:col>
      <xdr:colOff>165100</xdr:colOff>
      <xdr:row>39</xdr:row>
      <xdr:rowOff>6395</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19494500" y="6591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22922</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9310428" y="6366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80396</xdr:rowOff>
    </xdr:from>
    <xdr:to>
      <xdr:col>98</xdr:col>
      <xdr:colOff>38100</xdr:colOff>
      <xdr:row>39</xdr:row>
      <xdr:rowOff>10546</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8605500" y="6595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39</xdr:row>
      <xdr:rowOff>1673</xdr:rowOff>
    </xdr:from>
    <xdr:ext cx="378565"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467017" y="66882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1" name="楕円 750">
          <a:extLst>
            <a:ext uri="{FF2B5EF4-FFF2-40B4-BE49-F238E27FC236}">
              <a16:creationId xmlns:a16="http://schemas.microsoft.com/office/drawing/2014/main" id="{00000000-0008-0000-0600-0000EF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20153</xdr:rowOff>
    </xdr:from>
    <xdr:ext cx="249299" cy="259045"/>
    <xdr:sp macro="" textlink="">
      <xdr:nvSpPr>
        <xdr:cNvPr id="752" name="投資及び出資金該当値テキスト">
          <a:extLst>
            <a:ext uri="{FF2B5EF4-FFF2-40B4-BE49-F238E27FC236}">
              <a16:creationId xmlns:a16="http://schemas.microsoft.com/office/drawing/2014/main" id="{00000000-0008-0000-0600-0000F0020000}"/>
            </a:ext>
          </a:extLst>
        </xdr:cNvPr>
        <xdr:cNvSpPr txBox="1"/>
      </xdr:nvSpPr>
      <xdr:spPr>
        <a:xfrm>
          <a:off x="22212300" y="653525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28942</xdr:rowOff>
    </xdr:from>
    <xdr:to>
      <xdr:col>98</xdr:col>
      <xdr:colOff>38100</xdr:colOff>
      <xdr:row>38</xdr:row>
      <xdr:rowOff>130542</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8605500" y="6544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147070</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21428" y="6319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144434</xdr:rowOff>
    </xdr:from>
    <xdr:ext cx="531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7756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160762</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5642</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38299</xdr:rowOff>
    </xdr:from>
    <xdr:ext cx="59541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692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5" name="貸付金グラフ枠">
          <a:extLst>
            <a:ext uri="{FF2B5EF4-FFF2-40B4-BE49-F238E27FC236}">
              <a16:creationId xmlns:a16="http://schemas.microsoft.com/office/drawing/2014/main" id="{00000000-0008-0000-0600-000011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120628</xdr:rowOff>
    </xdr:from>
    <xdr:to>
      <xdr:col>116</xdr:col>
      <xdr:colOff>62864</xdr:colOff>
      <xdr:row>59</xdr:row>
      <xdr:rowOff>98878</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flipV="1">
          <a:off x="22159595" y="8693128"/>
          <a:ext cx="1269" cy="1521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102968</xdr:rowOff>
    </xdr:from>
    <xdr:ext cx="249299" cy="259045"/>
    <xdr:sp macro="" textlink="">
      <xdr:nvSpPr>
        <xdr:cNvPr id="787" name="貸付金最小値テキスト">
          <a:extLst>
            <a:ext uri="{FF2B5EF4-FFF2-40B4-BE49-F238E27FC236}">
              <a16:creationId xmlns:a16="http://schemas.microsoft.com/office/drawing/2014/main" id="{00000000-0008-0000-0600-000013030000}"/>
            </a:ext>
          </a:extLst>
        </xdr:cNvPr>
        <xdr:cNvSpPr txBox="1"/>
      </xdr:nvSpPr>
      <xdr:spPr>
        <a:xfrm>
          <a:off x="22212300" y="1021851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67305</xdr:rowOff>
    </xdr:from>
    <xdr:ext cx="534377" cy="259045"/>
    <xdr:sp macro="" textlink="">
      <xdr:nvSpPr>
        <xdr:cNvPr id="789" name="貸付金最大値テキスト">
          <a:extLst>
            <a:ext uri="{FF2B5EF4-FFF2-40B4-BE49-F238E27FC236}">
              <a16:creationId xmlns:a16="http://schemas.microsoft.com/office/drawing/2014/main" id="{00000000-0008-0000-0600-000015030000}"/>
            </a:ext>
          </a:extLst>
        </xdr:cNvPr>
        <xdr:cNvSpPr txBox="1"/>
      </xdr:nvSpPr>
      <xdr:spPr>
        <a:xfrm>
          <a:off x="22212300" y="8468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120628</xdr:rowOff>
    </xdr:from>
    <xdr:to>
      <xdr:col>116</xdr:col>
      <xdr:colOff>152400</xdr:colOff>
      <xdr:row>50</xdr:row>
      <xdr:rowOff>120628</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22072600" y="8693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95939</xdr:rowOff>
    </xdr:from>
    <xdr:to>
      <xdr:col>116</xdr:col>
      <xdr:colOff>63500</xdr:colOff>
      <xdr:row>59</xdr:row>
      <xdr:rowOff>97882</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flipV="1">
          <a:off x="21323300" y="10211489"/>
          <a:ext cx="838200" cy="1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20419</xdr:rowOff>
    </xdr:from>
    <xdr:ext cx="469744" cy="259045"/>
    <xdr:sp macro="" textlink="">
      <xdr:nvSpPr>
        <xdr:cNvPr id="792" name="貸付金平均値テキスト">
          <a:extLst>
            <a:ext uri="{FF2B5EF4-FFF2-40B4-BE49-F238E27FC236}">
              <a16:creationId xmlns:a16="http://schemas.microsoft.com/office/drawing/2014/main" id="{00000000-0008-0000-0600-000018030000}"/>
            </a:ext>
          </a:extLst>
        </xdr:cNvPr>
        <xdr:cNvSpPr txBox="1"/>
      </xdr:nvSpPr>
      <xdr:spPr>
        <a:xfrm>
          <a:off x="22212300" y="99645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168992</xdr:rowOff>
    </xdr:from>
    <xdr:to>
      <xdr:col>116</xdr:col>
      <xdr:colOff>114300</xdr:colOff>
      <xdr:row>59</xdr:row>
      <xdr:rowOff>99142</xdr:rowOff>
    </xdr:to>
    <xdr:sp macro="" textlink="">
      <xdr:nvSpPr>
        <xdr:cNvPr id="793" name="フローチャート: 判断 792">
          <a:extLst>
            <a:ext uri="{FF2B5EF4-FFF2-40B4-BE49-F238E27FC236}">
              <a16:creationId xmlns:a16="http://schemas.microsoft.com/office/drawing/2014/main" id="{00000000-0008-0000-0600-000019030000}"/>
            </a:ext>
          </a:extLst>
        </xdr:cNvPr>
        <xdr:cNvSpPr/>
      </xdr:nvSpPr>
      <xdr:spPr>
        <a:xfrm>
          <a:off x="22110700" y="10113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97213</xdr:rowOff>
    </xdr:from>
    <xdr:to>
      <xdr:col>111</xdr:col>
      <xdr:colOff>177800</xdr:colOff>
      <xdr:row>59</xdr:row>
      <xdr:rowOff>97882</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0434300" y="10212763"/>
          <a:ext cx="889000" cy="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126782</xdr:rowOff>
    </xdr:from>
    <xdr:to>
      <xdr:col>112</xdr:col>
      <xdr:colOff>38100</xdr:colOff>
      <xdr:row>59</xdr:row>
      <xdr:rowOff>56932</xdr:rowOff>
    </xdr:to>
    <xdr:sp macro="" textlink="">
      <xdr:nvSpPr>
        <xdr:cNvPr id="795" name="フローチャート: 判断 794">
          <a:extLst>
            <a:ext uri="{FF2B5EF4-FFF2-40B4-BE49-F238E27FC236}">
              <a16:creationId xmlns:a16="http://schemas.microsoft.com/office/drawing/2014/main" id="{00000000-0008-0000-0600-00001B030000}"/>
            </a:ext>
          </a:extLst>
        </xdr:cNvPr>
        <xdr:cNvSpPr/>
      </xdr:nvSpPr>
      <xdr:spPr>
        <a:xfrm>
          <a:off x="21272500" y="100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73459</xdr:rowOff>
    </xdr:from>
    <xdr:ext cx="469744"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21088428" y="9846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97213</xdr:rowOff>
    </xdr:from>
    <xdr:to>
      <xdr:col>107</xdr:col>
      <xdr:colOff>50800</xdr:colOff>
      <xdr:row>59</xdr:row>
      <xdr:rowOff>97540</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flipV="1">
          <a:off x="19545300" y="10212763"/>
          <a:ext cx="889000" cy="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148352</xdr:rowOff>
    </xdr:from>
    <xdr:to>
      <xdr:col>107</xdr:col>
      <xdr:colOff>101600</xdr:colOff>
      <xdr:row>59</xdr:row>
      <xdr:rowOff>78502</xdr:rowOff>
    </xdr:to>
    <xdr:sp macro="" textlink="">
      <xdr:nvSpPr>
        <xdr:cNvPr id="798" name="フローチャート: 判断 797">
          <a:extLst>
            <a:ext uri="{FF2B5EF4-FFF2-40B4-BE49-F238E27FC236}">
              <a16:creationId xmlns:a16="http://schemas.microsoft.com/office/drawing/2014/main" id="{00000000-0008-0000-0600-00001E030000}"/>
            </a:ext>
          </a:extLst>
        </xdr:cNvPr>
        <xdr:cNvSpPr/>
      </xdr:nvSpPr>
      <xdr:spPr>
        <a:xfrm>
          <a:off x="20383500" y="10092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95029</xdr:rowOff>
    </xdr:from>
    <xdr:ext cx="469744"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0199428" y="9867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95939</xdr:rowOff>
    </xdr:from>
    <xdr:to>
      <xdr:col>102</xdr:col>
      <xdr:colOff>114300</xdr:colOff>
      <xdr:row>59</xdr:row>
      <xdr:rowOff>97540</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18656300" y="10211489"/>
          <a:ext cx="889000" cy="1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158738</xdr:rowOff>
    </xdr:from>
    <xdr:to>
      <xdr:col>102</xdr:col>
      <xdr:colOff>165100</xdr:colOff>
      <xdr:row>59</xdr:row>
      <xdr:rowOff>88888</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19494500" y="10102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105415</xdr:rowOff>
    </xdr:from>
    <xdr:ext cx="469744"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9310428" y="9878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79201</xdr:rowOff>
    </xdr:from>
    <xdr:to>
      <xdr:col>98</xdr:col>
      <xdr:colOff>38100</xdr:colOff>
      <xdr:row>59</xdr:row>
      <xdr:rowOff>9351</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18605500" y="10023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25878</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8421428" y="9798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45139</xdr:rowOff>
    </xdr:from>
    <xdr:to>
      <xdr:col>116</xdr:col>
      <xdr:colOff>114300</xdr:colOff>
      <xdr:row>59</xdr:row>
      <xdr:rowOff>146739</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2110700" y="10160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147418</xdr:rowOff>
    </xdr:from>
    <xdr:ext cx="378565" cy="259045"/>
    <xdr:sp macro="" textlink="">
      <xdr:nvSpPr>
        <xdr:cNvPr id="811" name="貸付金該当値テキスト">
          <a:extLst>
            <a:ext uri="{FF2B5EF4-FFF2-40B4-BE49-F238E27FC236}">
              <a16:creationId xmlns:a16="http://schemas.microsoft.com/office/drawing/2014/main" id="{00000000-0008-0000-0600-00002B030000}"/>
            </a:ext>
          </a:extLst>
        </xdr:cNvPr>
        <xdr:cNvSpPr txBox="1"/>
      </xdr:nvSpPr>
      <xdr:spPr>
        <a:xfrm>
          <a:off x="22212300" y="100915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47082</xdr:rowOff>
    </xdr:from>
    <xdr:to>
      <xdr:col>112</xdr:col>
      <xdr:colOff>38100</xdr:colOff>
      <xdr:row>59</xdr:row>
      <xdr:rowOff>148682</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21272500" y="10162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59</xdr:row>
      <xdr:rowOff>139809</xdr:rowOff>
    </xdr:from>
    <xdr:ext cx="313932"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166333" y="1025535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59</xdr:row>
      <xdr:rowOff>46413</xdr:rowOff>
    </xdr:from>
    <xdr:to>
      <xdr:col>107</xdr:col>
      <xdr:colOff>101600</xdr:colOff>
      <xdr:row>59</xdr:row>
      <xdr:rowOff>148013</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0383500" y="10161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139140</xdr:rowOff>
    </xdr:from>
    <xdr:ext cx="378565"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245017" y="102546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59</xdr:row>
      <xdr:rowOff>46740</xdr:rowOff>
    </xdr:from>
    <xdr:to>
      <xdr:col>102</xdr:col>
      <xdr:colOff>165100</xdr:colOff>
      <xdr:row>59</xdr:row>
      <xdr:rowOff>148340</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19494500" y="10162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59</xdr:row>
      <xdr:rowOff>139467</xdr:rowOff>
    </xdr:from>
    <xdr:ext cx="313932"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9388333" y="1025501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45139</xdr:rowOff>
    </xdr:from>
    <xdr:to>
      <xdr:col>98</xdr:col>
      <xdr:colOff>38100</xdr:colOff>
      <xdr:row>59</xdr:row>
      <xdr:rowOff>146739</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18605500" y="10160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137866</xdr:rowOff>
    </xdr:from>
    <xdr:ext cx="378565"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467017" y="102534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76</xdr:row>
      <xdr:rowOff>35577</xdr:rowOff>
    </xdr:from>
    <xdr:ext cx="59541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692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73</xdr:row>
      <xdr:rowOff>168927</xdr:rowOff>
    </xdr:from>
    <xdr:ext cx="59541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692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130827</xdr:rowOff>
    </xdr:from>
    <xdr:ext cx="59541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2" name="繰出金グラフ枠">
          <a:extLst>
            <a:ext uri="{FF2B5EF4-FFF2-40B4-BE49-F238E27FC236}">
              <a16:creationId xmlns:a16="http://schemas.microsoft.com/office/drawing/2014/main" id="{00000000-0008-0000-0600-00004A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151126</xdr:rowOff>
    </xdr:from>
    <xdr:to>
      <xdr:col>116</xdr:col>
      <xdr:colOff>62864</xdr:colOff>
      <xdr:row>78</xdr:row>
      <xdr:rowOff>96487</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flipV="1">
          <a:off x="22159595" y="12152626"/>
          <a:ext cx="1269" cy="13169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100314</xdr:rowOff>
    </xdr:from>
    <xdr:ext cx="534377" cy="259045"/>
    <xdr:sp macro="" textlink="">
      <xdr:nvSpPr>
        <xdr:cNvPr id="844" name="繰出金最小値テキスト">
          <a:extLst>
            <a:ext uri="{FF2B5EF4-FFF2-40B4-BE49-F238E27FC236}">
              <a16:creationId xmlns:a16="http://schemas.microsoft.com/office/drawing/2014/main" id="{00000000-0008-0000-0600-00004C030000}"/>
            </a:ext>
          </a:extLst>
        </xdr:cNvPr>
        <xdr:cNvSpPr txBox="1"/>
      </xdr:nvSpPr>
      <xdr:spPr>
        <a:xfrm>
          <a:off x="22212300" y="13473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96487</xdr:rowOff>
    </xdr:from>
    <xdr:to>
      <xdr:col>116</xdr:col>
      <xdr:colOff>152400</xdr:colOff>
      <xdr:row>78</xdr:row>
      <xdr:rowOff>96487</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22072600" y="134695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97803</xdr:rowOff>
    </xdr:from>
    <xdr:ext cx="599010" cy="259045"/>
    <xdr:sp macro="" textlink="">
      <xdr:nvSpPr>
        <xdr:cNvPr id="846" name="繰出金最大値テキスト">
          <a:extLst>
            <a:ext uri="{FF2B5EF4-FFF2-40B4-BE49-F238E27FC236}">
              <a16:creationId xmlns:a16="http://schemas.microsoft.com/office/drawing/2014/main" id="{00000000-0008-0000-0600-00004E030000}"/>
            </a:ext>
          </a:extLst>
        </xdr:cNvPr>
        <xdr:cNvSpPr txBox="1"/>
      </xdr:nvSpPr>
      <xdr:spPr>
        <a:xfrm>
          <a:off x="22212300" y="119278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151126</xdr:rowOff>
    </xdr:from>
    <xdr:to>
      <xdr:col>116</xdr:col>
      <xdr:colOff>152400</xdr:colOff>
      <xdr:row>70</xdr:row>
      <xdr:rowOff>151126</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22072600" y="12152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85701</xdr:rowOff>
    </xdr:from>
    <xdr:to>
      <xdr:col>116</xdr:col>
      <xdr:colOff>63500</xdr:colOff>
      <xdr:row>77</xdr:row>
      <xdr:rowOff>34525</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21323300" y="12773001"/>
          <a:ext cx="838200" cy="463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151609</xdr:rowOff>
    </xdr:from>
    <xdr:ext cx="534377" cy="259045"/>
    <xdr:sp macro="" textlink="">
      <xdr:nvSpPr>
        <xdr:cNvPr id="849" name="繰出金平均値テキスト">
          <a:extLst>
            <a:ext uri="{FF2B5EF4-FFF2-40B4-BE49-F238E27FC236}">
              <a16:creationId xmlns:a16="http://schemas.microsoft.com/office/drawing/2014/main" id="{00000000-0008-0000-0600-000051030000}"/>
            </a:ext>
          </a:extLst>
        </xdr:cNvPr>
        <xdr:cNvSpPr txBox="1"/>
      </xdr:nvSpPr>
      <xdr:spPr>
        <a:xfrm>
          <a:off x="22212300" y="131818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1732</xdr:rowOff>
    </xdr:from>
    <xdr:to>
      <xdr:col>116</xdr:col>
      <xdr:colOff>114300</xdr:colOff>
      <xdr:row>77</xdr:row>
      <xdr:rowOff>103332</xdr:rowOff>
    </xdr:to>
    <xdr:sp macro="" textlink="">
      <xdr:nvSpPr>
        <xdr:cNvPr id="850" name="フローチャート: 判断 849">
          <a:extLst>
            <a:ext uri="{FF2B5EF4-FFF2-40B4-BE49-F238E27FC236}">
              <a16:creationId xmlns:a16="http://schemas.microsoft.com/office/drawing/2014/main" id="{00000000-0008-0000-0600-000052030000}"/>
            </a:ext>
          </a:extLst>
        </xdr:cNvPr>
        <xdr:cNvSpPr/>
      </xdr:nvSpPr>
      <xdr:spPr>
        <a:xfrm>
          <a:off x="22110700" y="13203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85701</xdr:rowOff>
    </xdr:from>
    <xdr:to>
      <xdr:col>111</xdr:col>
      <xdr:colOff>177800</xdr:colOff>
      <xdr:row>75</xdr:row>
      <xdr:rowOff>118452</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flipV="1">
          <a:off x="20434300" y="12773001"/>
          <a:ext cx="889000" cy="204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7358</xdr:rowOff>
    </xdr:from>
    <xdr:to>
      <xdr:col>112</xdr:col>
      <xdr:colOff>38100</xdr:colOff>
      <xdr:row>76</xdr:row>
      <xdr:rowOff>108958</xdr:rowOff>
    </xdr:to>
    <xdr:sp macro="" textlink="">
      <xdr:nvSpPr>
        <xdr:cNvPr id="852" name="フローチャート: 判断 851">
          <a:extLst>
            <a:ext uri="{FF2B5EF4-FFF2-40B4-BE49-F238E27FC236}">
              <a16:creationId xmlns:a16="http://schemas.microsoft.com/office/drawing/2014/main" id="{00000000-0008-0000-0600-000054030000}"/>
            </a:ext>
          </a:extLst>
        </xdr:cNvPr>
        <xdr:cNvSpPr/>
      </xdr:nvSpPr>
      <xdr:spPr>
        <a:xfrm>
          <a:off x="21272500" y="13037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76</xdr:row>
      <xdr:rowOff>100085</xdr:rowOff>
    </xdr:from>
    <xdr:ext cx="599010"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21023795" y="131302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118452</xdr:rowOff>
    </xdr:from>
    <xdr:to>
      <xdr:col>107</xdr:col>
      <xdr:colOff>50800</xdr:colOff>
      <xdr:row>76</xdr:row>
      <xdr:rowOff>11322</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19545300" y="12977202"/>
          <a:ext cx="889000" cy="64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150572</xdr:rowOff>
    </xdr:from>
    <xdr:to>
      <xdr:col>107</xdr:col>
      <xdr:colOff>101600</xdr:colOff>
      <xdr:row>76</xdr:row>
      <xdr:rowOff>80722</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20383500" y="13009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76</xdr:row>
      <xdr:rowOff>71849</xdr:rowOff>
    </xdr:from>
    <xdr:ext cx="599010"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20134795" y="131020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11322</xdr:rowOff>
    </xdr:from>
    <xdr:to>
      <xdr:col>102</xdr:col>
      <xdr:colOff>114300</xdr:colOff>
      <xdr:row>76</xdr:row>
      <xdr:rowOff>11478</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18656300" y="13041522"/>
          <a:ext cx="889000" cy="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6383</xdr:rowOff>
    </xdr:from>
    <xdr:to>
      <xdr:col>102</xdr:col>
      <xdr:colOff>165100</xdr:colOff>
      <xdr:row>76</xdr:row>
      <xdr:rowOff>107983</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19494500" y="1303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76</xdr:row>
      <xdr:rowOff>99110</xdr:rowOff>
    </xdr:from>
    <xdr:ext cx="59901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9245795" y="131293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90081</xdr:rowOff>
    </xdr:from>
    <xdr:to>
      <xdr:col>98</xdr:col>
      <xdr:colOff>38100</xdr:colOff>
      <xdr:row>77</xdr:row>
      <xdr:rowOff>20231</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18605500" y="13120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77</xdr:row>
      <xdr:rowOff>11358</xdr:rowOff>
    </xdr:from>
    <xdr:ext cx="59901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8356795" y="132130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155175</xdr:rowOff>
    </xdr:from>
    <xdr:to>
      <xdr:col>116</xdr:col>
      <xdr:colOff>114300</xdr:colOff>
      <xdr:row>77</xdr:row>
      <xdr:rowOff>85325</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22110700" y="13185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6602</xdr:rowOff>
    </xdr:from>
    <xdr:ext cx="534377" cy="259045"/>
    <xdr:sp macro="" textlink="">
      <xdr:nvSpPr>
        <xdr:cNvPr id="868" name="繰出金該当値テキスト">
          <a:extLst>
            <a:ext uri="{FF2B5EF4-FFF2-40B4-BE49-F238E27FC236}">
              <a16:creationId xmlns:a16="http://schemas.microsoft.com/office/drawing/2014/main" id="{00000000-0008-0000-0600-000064030000}"/>
            </a:ext>
          </a:extLst>
        </xdr:cNvPr>
        <xdr:cNvSpPr txBox="1"/>
      </xdr:nvSpPr>
      <xdr:spPr>
        <a:xfrm>
          <a:off x="22212300" y="13036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34901</xdr:rowOff>
    </xdr:from>
    <xdr:to>
      <xdr:col>112</xdr:col>
      <xdr:colOff>38100</xdr:colOff>
      <xdr:row>74</xdr:row>
      <xdr:rowOff>136501</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21272500" y="12722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72</xdr:row>
      <xdr:rowOff>153028</xdr:rowOff>
    </xdr:from>
    <xdr:ext cx="59901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023795" y="124974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67652</xdr:rowOff>
    </xdr:from>
    <xdr:to>
      <xdr:col>107</xdr:col>
      <xdr:colOff>101600</xdr:colOff>
      <xdr:row>75</xdr:row>
      <xdr:rowOff>169252</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20383500" y="12926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74</xdr:row>
      <xdr:rowOff>14329</xdr:rowOff>
    </xdr:from>
    <xdr:ext cx="59901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0134795" y="127016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131972</xdr:rowOff>
    </xdr:from>
    <xdr:to>
      <xdr:col>102</xdr:col>
      <xdr:colOff>165100</xdr:colOff>
      <xdr:row>76</xdr:row>
      <xdr:rowOff>62122</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19494500" y="12990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74</xdr:row>
      <xdr:rowOff>78649</xdr:rowOff>
    </xdr:from>
    <xdr:ext cx="59901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9245795" y="127659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132128</xdr:rowOff>
    </xdr:from>
    <xdr:to>
      <xdr:col>98</xdr:col>
      <xdr:colOff>38100</xdr:colOff>
      <xdr:row>76</xdr:row>
      <xdr:rowOff>62278</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18605500" y="12990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74</xdr:row>
      <xdr:rowOff>78805</xdr:rowOff>
    </xdr:from>
    <xdr:ext cx="59901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8356795" y="127661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6" name="直線コネクタ 885">
          <a:extLst>
            <a:ext uri="{FF2B5EF4-FFF2-40B4-BE49-F238E27FC236}">
              <a16:creationId xmlns:a16="http://schemas.microsoft.com/office/drawing/2014/main" id="{00000000-0008-0000-0600-000076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1" name="前年度繰上充用金グラフ枠">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3" name="前年度繰上充用金最小値テキスト">
          <a:extLst>
            <a:ext uri="{FF2B5EF4-FFF2-40B4-BE49-F238E27FC236}">
              <a16:creationId xmlns:a16="http://schemas.microsoft.com/office/drawing/2014/main" id="{00000000-0008-0000-0600-00007D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5" name="前年度繰上充用金最大値テキスト">
          <a:extLst>
            <a:ext uri="{FF2B5EF4-FFF2-40B4-BE49-F238E27FC236}">
              <a16:creationId xmlns:a16="http://schemas.microsoft.com/office/drawing/2014/main" id="{00000000-0008-0000-0600-00007F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8" name="前年度繰上充用金平均値テキスト">
          <a:extLst>
            <a:ext uri="{FF2B5EF4-FFF2-40B4-BE49-F238E27FC236}">
              <a16:creationId xmlns:a16="http://schemas.microsoft.com/office/drawing/2014/main" id="{00000000-0008-0000-0600-000082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9" name="フローチャート: 判断 898">
          <a:extLst>
            <a:ext uri="{FF2B5EF4-FFF2-40B4-BE49-F238E27FC236}">
              <a16:creationId xmlns:a16="http://schemas.microsoft.com/office/drawing/2014/main" id="{00000000-0008-0000-0600-000083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1" name="フローチャート: 判断 900">
          <a:extLst>
            <a:ext uri="{FF2B5EF4-FFF2-40B4-BE49-F238E27FC236}">
              <a16:creationId xmlns:a16="http://schemas.microsoft.com/office/drawing/2014/main" id="{00000000-0008-0000-0600-000085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9" name="フローチャート: 判断 908">
          <a:extLst>
            <a:ext uri="{FF2B5EF4-FFF2-40B4-BE49-F238E27FC236}">
              <a16:creationId xmlns:a16="http://schemas.microsoft.com/office/drawing/2014/main" id="{00000000-0008-0000-0600-00008D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7" name="前年度繰上充用金該当値テキスト">
          <a:extLst>
            <a:ext uri="{FF2B5EF4-FFF2-40B4-BE49-F238E27FC236}">
              <a16:creationId xmlns:a16="http://schemas.microsoft.com/office/drawing/2014/main" id="{00000000-0008-0000-0600-000095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6" name="正方形/長方形 925">
          <a:extLst>
            <a:ext uri="{FF2B5EF4-FFF2-40B4-BE49-F238E27FC236}">
              <a16:creationId xmlns:a16="http://schemas.microsoft.com/office/drawing/2014/main" id="{00000000-0008-0000-0600-00009E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7" name="正方形/長方形 926">
          <a:extLst>
            <a:ext uri="{FF2B5EF4-FFF2-40B4-BE49-F238E27FC236}">
              <a16:creationId xmlns:a16="http://schemas.microsoft.com/office/drawing/2014/main" id="{00000000-0008-0000-0600-00009F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歳出決算総額は、住民一人当たり</a:t>
          </a:r>
          <a:r>
            <a:rPr kumimoji="1" lang="en-US" altLang="ja-JP" sz="1300">
              <a:latin typeface="ＭＳ Ｐゴシック" panose="020B0600070205080204" pitchFamily="50" charset="-128"/>
              <a:ea typeface="ＭＳ Ｐゴシック" panose="020B0600070205080204" pitchFamily="50" charset="-128"/>
            </a:rPr>
            <a:t>1,611,984</a:t>
          </a:r>
          <a:r>
            <a:rPr kumimoji="1" lang="ja-JP" altLang="en-US" sz="1300">
              <a:latin typeface="ＭＳ Ｐゴシック" panose="020B0600070205080204" pitchFamily="50" charset="-128"/>
              <a:ea typeface="ＭＳ Ｐゴシック" panose="020B0600070205080204" pitchFamily="50" charset="-128"/>
            </a:rPr>
            <a:t>円となっている。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主な構成項目である人件費は、住民一人当たり</a:t>
          </a:r>
          <a:r>
            <a:rPr kumimoji="1" lang="en-US" altLang="ja-JP" sz="1300">
              <a:latin typeface="ＭＳ Ｐゴシック" panose="020B0600070205080204" pitchFamily="50" charset="-128"/>
              <a:ea typeface="ＭＳ Ｐゴシック" panose="020B0600070205080204" pitchFamily="50" charset="-128"/>
            </a:rPr>
            <a:t>301,751</a:t>
          </a:r>
          <a:r>
            <a:rPr kumimoji="1" lang="ja-JP" altLang="en-US" sz="1300">
              <a:latin typeface="ＭＳ Ｐゴシック" panose="020B0600070205080204" pitchFamily="50" charset="-128"/>
              <a:ea typeface="ＭＳ Ｐゴシック" panose="020B0600070205080204" pitchFamily="50" charset="-128"/>
            </a:rPr>
            <a:t>円となっており、人事院勧告に伴う給料及び期末勤勉手当等の増額や職員採用に伴う職員の増加により、前年度と比較しても住民一人当たり</a:t>
          </a:r>
          <a:r>
            <a:rPr kumimoji="1" lang="en-US" altLang="ja-JP" sz="1300">
              <a:latin typeface="ＭＳ Ｐゴシック" panose="020B0600070205080204" pitchFamily="50" charset="-128"/>
              <a:ea typeface="ＭＳ Ｐゴシック" panose="020B0600070205080204" pitchFamily="50" charset="-128"/>
            </a:rPr>
            <a:t>31,962</a:t>
          </a:r>
          <a:r>
            <a:rPr kumimoji="1" lang="ja-JP" altLang="en-US" sz="1300">
              <a:latin typeface="ＭＳ Ｐゴシック" panose="020B0600070205080204" pitchFamily="50" charset="-128"/>
              <a:ea typeface="ＭＳ Ｐゴシック" panose="020B0600070205080204" pitchFamily="50" charset="-128"/>
            </a:rPr>
            <a:t>円増加し、類似団体平均を上回った。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また、物件費は、住民一人当たり</a:t>
          </a:r>
          <a:r>
            <a:rPr kumimoji="1" lang="en-US" altLang="ja-JP" sz="1300">
              <a:latin typeface="ＭＳ Ｐゴシック" panose="020B0600070205080204" pitchFamily="50" charset="-128"/>
              <a:ea typeface="ＭＳ Ｐゴシック" panose="020B0600070205080204" pitchFamily="50" charset="-128"/>
            </a:rPr>
            <a:t>388,056</a:t>
          </a:r>
          <a:r>
            <a:rPr kumimoji="1" lang="ja-JP" altLang="en-US" sz="1300">
              <a:latin typeface="ＭＳ Ｐゴシック" panose="020B0600070205080204" pitchFamily="50" charset="-128"/>
              <a:ea typeface="ＭＳ Ｐゴシック" panose="020B0600070205080204" pitchFamily="50" charset="-128"/>
            </a:rPr>
            <a:t>円となっており、地籍調査事業に係る委託料の増加により、前年度と比較して住民一人当たり</a:t>
          </a:r>
          <a:r>
            <a:rPr kumimoji="1" lang="en-US" altLang="ja-JP" sz="1300">
              <a:latin typeface="ＭＳ Ｐゴシック" panose="020B0600070205080204" pitchFamily="50" charset="-128"/>
              <a:ea typeface="ＭＳ Ｐゴシック" panose="020B0600070205080204" pitchFamily="50" charset="-128"/>
            </a:rPr>
            <a:t>53,079</a:t>
          </a:r>
          <a:r>
            <a:rPr kumimoji="1" lang="ja-JP" altLang="en-US" sz="1300">
              <a:latin typeface="ＭＳ Ｐゴシック" panose="020B0600070205080204" pitchFamily="50" charset="-128"/>
              <a:ea typeface="ＭＳ Ｐゴシック" panose="020B0600070205080204" pitchFamily="50" charset="-128"/>
            </a:rPr>
            <a:t>円増加し、類似団体平均を上回った。</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鳥取県若桜町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2,671
2,639
199.18
4,646,134
4,305,608
317,120
2,437,530
4,185,791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9.1
7.2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139700</xdr:rowOff>
    </xdr:from>
    <xdr:to>
      <xdr:col>28</xdr:col>
      <xdr:colOff>114300</xdr:colOff>
      <xdr:row>39</xdr:row>
      <xdr:rowOff>139700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168927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684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25400</xdr:rowOff>
    </xdr:from>
    <xdr:to>
      <xdr:col>28</xdr:col>
      <xdr:colOff>114300</xdr:colOff>
      <xdr:row>38</xdr:row>
      <xdr:rowOff>25400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37</xdr:row>
      <xdr:rowOff>54627</xdr:rowOff>
    </xdr:from>
    <xdr:ext cx="53129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30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82550</xdr:rowOff>
    </xdr:from>
    <xdr:to>
      <xdr:col>28</xdr:col>
      <xdr:colOff>114300</xdr:colOff>
      <xdr:row>36</xdr:row>
      <xdr:rowOff>82550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111777</xdr:rowOff>
    </xdr:from>
    <xdr:ext cx="53129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0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25400</xdr:rowOff>
    </xdr:from>
    <xdr:to>
      <xdr:col>28</xdr:col>
      <xdr:colOff>114300</xdr:colOff>
      <xdr:row>33</xdr:row>
      <xdr:rowOff>25400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54627</xdr:rowOff>
    </xdr:from>
    <xdr:ext cx="53129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30701" y="554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82550</xdr:rowOff>
    </xdr:from>
    <xdr:to>
      <xdr:col>28</xdr:col>
      <xdr:colOff>114300</xdr:colOff>
      <xdr:row>31</xdr:row>
      <xdr:rowOff>82550</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a:off x="762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30</xdr:row>
      <xdr:rowOff>111777</xdr:rowOff>
    </xdr:from>
    <xdr:ext cx="595419" cy="259045"/>
    <xdr:sp macro="" textlink="">
      <xdr:nvSpPr>
        <xdr:cNvPr id="53" name="テキスト ボックス 52">
          <a:extLst>
            <a:ext uri="{FF2B5EF4-FFF2-40B4-BE49-F238E27FC236}">
              <a16:creationId xmlns:a16="http://schemas.microsoft.com/office/drawing/2014/main" id="{00000000-0008-0000-0700-000035000000}"/>
            </a:ext>
          </a:extLst>
        </xdr:cNvPr>
        <xdr:cNvSpPr txBox="1"/>
      </xdr:nvSpPr>
      <xdr:spPr>
        <a:xfrm>
          <a:off x="166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29</xdr:row>
      <xdr:rowOff>139700</xdr:rowOff>
    </xdr:from>
    <xdr:to>
      <xdr:col>28</xdr:col>
      <xdr:colOff>114300</xdr:colOff>
      <xdr:row>29</xdr:row>
      <xdr:rowOff>139700</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a:off x="762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28</xdr:row>
      <xdr:rowOff>168927</xdr:rowOff>
    </xdr:from>
    <xdr:ext cx="595419" cy="259045"/>
    <xdr:sp macro="" textlink="">
      <xdr:nvSpPr>
        <xdr:cNvPr id="55" name="テキスト ボックス 54">
          <a:extLst>
            <a:ext uri="{FF2B5EF4-FFF2-40B4-BE49-F238E27FC236}">
              <a16:creationId xmlns:a16="http://schemas.microsoft.com/office/drawing/2014/main" id="{00000000-0008-0000-0700-000037000000}"/>
            </a:ext>
          </a:extLst>
        </xdr:cNvPr>
        <xdr:cNvSpPr txBox="1"/>
      </xdr:nvSpPr>
      <xdr:spPr>
        <a:xfrm>
          <a:off x="166581" y="496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7" name="テキスト ボックス 56">
          <a:extLst>
            <a:ext uri="{FF2B5EF4-FFF2-40B4-BE49-F238E27FC236}">
              <a16:creationId xmlns:a16="http://schemas.microsoft.com/office/drawing/2014/main" id="{00000000-0008-0000-0700-000039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8" name="議会費グラフ枠">
          <a:extLst>
            <a:ext uri="{FF2B5EF4-FFF2-40B4-BE49-F238E27FC236}">
              <a16:creationId xmlns:a16="http://schemas.microsoft.com/office/drawing/2014/main" id="{00000000-0008-0000-0700-00003A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143772</xdr:rowOff>
    </xdr:from>
    <xdr:to>
      <xdr:col>24</xdr:col>
      <xdr:colOff>62865</xdr:colOff>
      <xdr:row>39</xdr:row>
      <xdr:rowOff>5941</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4633595" y="5287272"/>
          <a:ext cx="1270" cy="14052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9768</xdr:rowOff>
    </xdr:from>
    <xdr:ext cx="469744" cy="259045"/>
    <xdr:sp macro="" textlink="">
      <xdr:nvSpPr>
        <xdr:cNvPr id="60" name="議会費最小値テキスト">
          <a:extLst>
            <a:ext uri="{FF2B5EF4-FFF2-40B4-BE49-F238E27FC236}">
              <a16:creationId xmlns:a16="http://schemas.microsoft.com/office/drawing/2014/main" id="{00000000-0008-0000-0700-00003C000000}"/>
            </a:ext>
          </a:extLst>
        </xdr:cNvPr>
        <xdr:cNvSpPr txBox="1"/>
      </xdr:nvSpPr>
      <xdr:spPr>
        <a:xfrm>
          <a:off x="4686300" y="6696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5941</xdr:rowOff>
    </xdr:from>
    <xdr:to>
      <xdr:col>24</xdr:col>
      <xdr:colOff>152400</xdr:colOff>
      <xdr:row>39</xdr:row>
      <xdr:rowOff>5941</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4546600" y="66924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90449</xdr:rowOff>
    </xdr:from>
    <xdr:ext cx="599010" cy="259045"/>
    <xdr:sp macro="" textlink="">
      <xdr:nvSpPr>
        <xdr:cNvPr id="62" name="議会費最大値テキスト">
          <a:extLst>
            <a:ext uri="{FF2B5EF4-FFF2-40B4-BE49-F238E27FC236}">
              <a16:creationId xmlns:a16="http://schemas.microsoft.com/office/drawing/2014/main" id="{00000000-0008-0000-0700-00003E000000}"/>
            </a:ext>
          </a:extLst>
        </xdr:cNvPr>
        <xdr:cNvSpPr txBox="1"/>
      </xdr:nvSpPr>
      <xdr:spPr>
        <a:xfrm>
          <a:off x="4686300" y="50624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107,715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143772</xdr:rowOff>
    </xdr:from>
    <xdr:to>
      <xdr:col>24</xdr:col>
      <xdr:colOff>152400</xdr:colOff>
      <xdr:row>30</xdr:row>
      <xdr:rowOff>143772</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a:off x="4546600" y="5287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7469</xdr:rowOff>
    </xdr:from>
    <xdr:to>
      <xdr:col>24</xdr:col>
      <xdr:colOff>63500</xdr:colOff>
      <xdr:row>38</xdr:row>
      <xdr:rowOff>30129</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3797300" y="6522569"/>
          <a:ext cx="838200" cy="22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146081</xdr:rowOff>
    </xdr:from>
    <xdr:ext cx="534377" cy="259045"/>
    <xdr:sp macro="" textlink="">
      <xdr:nvSpPr>
        <xdr:cNvPr id="65" name="議会費平均値テキスト">
          <a:extLst>
            <a:ext uri="{FF2B5EF4-FFF2-40B4-BE49-F238E27FC236}">
              <a16:creationId xmlns:a16="http://schemas.microsoft.com/office/drawing/2014/main" id="{00000000-0008-0000-0700-000041000000}"/>
            </a:ext>
          </a:extLst>
        </xdr:cNvPr>
        <xdr:cNvSpPr txBox="1"/>
      </xdr:nvSpPr>
      <xdr:spPr>
        <a:xfrm>
          <a:off x="4686300" y="63182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123204</xdr:rowOff>
    </xdr:from>
    <xdr:to>
      <xdr:col>24</xdr:col>
      <xdr:colOff>114300</xdr:colOff>
      <xdr:row>38</xdr:row>
      <xdr:rowOff>53354</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4584700" y="6466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25957</xdr:rowOff>
    </xdr:from>
    <xdr:to>
      <xdr:col>19</xdr:col>
      <xdr:colOff>177800</xdr:colOff>
      <xdr:row>38</xdr:row>
      <xdr:rowOff>30129</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908300" y="6541057"/>
          <a:ext cx="889000" cy="4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119190</xdr:rowOff>
    </xdr:from>
    <xdr:to>
      <xdr:col>20</xdr:col>
      <xdr:colOff>38100</xdr:colOff>
      <xdr:row>38</xdr:row>
      <xdr:rowOff>49340</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3746500" y="6462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65867</xdr:rowOff>
    </xdr:from>
    <xdr:ext cx="534377"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3530111" y="6238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25957</xdr:rowOff>
    </xdr:from>
    <xdr:to>
      <xdr:col>15</xdr:col>
      <xdr:colOff>50800</xdr:colOff>
      <xdr:row>38</xdr:row>
      <xdr:rowOff>55947</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2019300" y="6541057"/>
          <a:ext cx="889000" cy="29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135820</xdr:rowOff>
    </xdr:from>
    <xdr:to>
      <xdr:col>15</xdr:col>
      <xdr:colOff>101600</xdr:colOff>
      <xdr:row>38</xdr:row>
      <xdr:rowOff>65970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2857500" y="6479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82497</xdr:rowOff>
    </xdr:from>
    <xdr:ext cx="534377"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2641111" y="6254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55947</xdr:rowOff>
    </xdr:from>
    <xdr:to>
      <xdr:col>10</xdr:col>
      <xdr:colOff>114300</xdr:colOff>
      <xdr:row>38</xdr:row>
      <xdr:rowOff>65462</xdr:rowOff>
    </xdr:to>
    <xdr:cxnSp macro="">
      <xdr:nvCxnSpPr>
        <xdr:cNvPr id="73" name="直線コネクタ 72">
          <a:extLst>
            <a:ext uri="{FF2B5EF4-FFF2-40B4-BE49-F238E27FC236}">
              <a16:creationId xmlns:a16="http://schemas.microsoft.com/office/drawing/2014/main" id="{00000000-0008-0000-0700-000049000000}"/>
            </a:ext>
          </a:extLst>
        </xdr:cNvPr>
        <xdr:cNvCxnSpPr/>
      </xdr:nvCxnSpPr>
      <xdr:spPr>
        <a:xfrm flipV="1">
          <a:off x="1130300" y="6571047"/>
          <a:ext cx="889000" cy="9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157380</xdr:rowOff>
    </xdr:from>
    <xdr:to>
      <xdr:col>10</xdr:col>
      <xdr:colOff>165100</xdr:colOff>
      <xdr:row>38</xdr:row>
      <xdr:rowOff>87530</xdr:rowOff>
    </xdr:to>
    <xdr:sp macro="" textlink="">
      <xdr:nvSpPr>
        <xdr:cNvPr id="74" name="フローチャート: 判断 73">
          <a:extLst>
            <a:ext uri="{FF2B5EF4-FFF2-40B4-BE49-F238E27FC236}">
              <a16:creationId xmlns:a16="http://schemas.microsoft.com/office/drawing/2014/main" id="{00000000-0008-0000-0700-00004A000000}"/>
            </a:ext>
          </a:extLst>
        </xdr:cNvPr>
        <xdr:cNvSpPr/>
      </xdr:nvSpPr>
      <xdr:spPr>
        <a:xfrm>
          <a:off x="1968500" y="6501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104057</xdr:rowOff>
    </xdr:from>
    <xdr:ext cx="534377"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1752111" y="6276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25906</xdr:rowOff>
    </xdr:from>
    <xdr:to>
      <xdr:col>6</xdr:col>
      <xdr:colOff>38100</xdr:colOff>
      <xdr:row>38</xdr:row>
      <xdr:rowOff>127506</xdr:rowOff>
    </xdr:to>
    <xdr:sp macro="" textlink="">
      <xdr:nvSpPr>
        <xdr:cNvPr id="76" name="フローチャート: 判断 75">
          <a:extLst>
            <a:ext uri="{FF2B5EF4-FFF2-40B4-BE49-F238E27FC236}">
              <a16:creationId xmlns:a16="http://schemas.microsoft.com/office/drawing/2014/main" id="{00000000-0008-0000-0700-00004C000000}"/>
            </a:ext>
          </a:extLst>
        </xdr:cNvPr>
        <xdr:cNvSpPr/>
      </xdr:nvSpPr>
      <xdr:spPr>
        <a:xfrm>
          <a:off x="1079500" y="6541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118633</xdr:rowOff>
    </xdr:from>
    <xdr:ext cx="534377"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863111" y="6633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128119</xdr:rowOff>
    </xdr:from>
    <xdr:to>
      <xdr:col>24</xdr:col>
      <xdr:colOff>114300</xdr:colOff>
      <xdr:row>38</xdr:row>
      <xdr:rowOff>58269</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4584700" y="6471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106546</xdr:rowOff>
    </xdr:from>
    <xdr:ext cx="534377" cy="259045"/>
    <xdr:sp macro="" textlink="">
      <xdr:nvSpPr>
        <xdr:cNvPr id="84" name="議会費該当値テキスト">
          <a:extLst>
            <a:ext uri="{FF2B5EF4-FFF2-40B4-BE49-F238E27FC236}">
              <a16:creationId xmlns:a16="http://schemas.microsoft.com/office/drawing/2014/main" id="{00000000-0008-0000-0700-000054000000}"/>
            </a:ext>
          </a:extLst>
        </xdr:cNvPr>
        <xdr:cNvSpPr txBox="1"/>
      </xdr:nvSpPr>
      <xdr:spPr>
        <a:xfrm>
          <a:off x="4686300" y="6450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150779</xdr:rowOff>
    </xdr:from>
    <xdr:to>
      <xdr:col>20</xdr:col>
      <xdr:colOff>38100</xdr:colOff>
      <xdr:row>38</xdr:row>
      <xdr:rowOff>80929</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3746500" y="6494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72056</xdr:rowOff>
    </xdr:from>
    <xdr:ext cx="534377"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3530111" y="6587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146607</xdr:rowOff>
    </xdr:from>
    <xdr:to>
      <xdr:col>15</xdr:col>
      <xdr:colOff>101600</xdr:colOff>
      <xdr:row>38</xdr:row>
      <xdr:rowOff>76757</xdr:rowOff>
    </xdr:to>
    <xdr:sp macro="" textlink="">
      <xdr:nvSpPr>
        <xdr:cNvPr id="87" name="楕円 86">
          <a:extLst>
            <a:ext uri="{FF2B5EF4-FFF2-40B4-BE49-F238E27FC236}">
              <a16:creationId xmlns:a16="http://schemas.microsoft.com/office/drawing/2014/main" id="{00000000-0008-0000-0700-000057000000}"/>
            </a:ext>
          </a:extLst>
        </xdr:cNvPr>
        <xdr:cNvSpPr/>
      </xdr:nvSpPr>
      <xdr:spPr>
        <a:xfrm>
          <a:off x="2857500" y="6490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67884</xdr:rowOff>
    </xdr:from>
    <xdr:ext cx="534377" cy="259045"/>
    <xdr:sp macro="" textlink="">
      <xdr:nvSpPr>
        <xdr:cNvPr id="88" name="テキスト ボックス 87">
          <a:extLst>
            <a:ext uri="{FF2B5EF4-FFF2-40B4-BE49-F238E27FC236}">
              <a16:creationId xmlns:a16="http://schemas.microsoft.com/office/drawing/2014/main" id="{00000000-0008-0000-0700-000058000000}"/>
            </a:ext>
          </a:extLst>
        </xdr:cNvPr>
        <xdr:cNvSpPr txBox="1"/>
      </xdr:nvSpPr>
      <xdr:spPr>
        <a:xfrm>
          <a:off x="2641111" y="6582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5147</xdr:rowOff>
    </xdr:from>
    <xdr:to>
      <xdr:col>10</xdr:col>
      <xdr:colOff>165100</xdr:colOff>
      <xdr:row>38</xdr:row>
      <xdr:rowOff>106747</xdr:rowOff>
    </xdr:to>
    <xdr:sp macro="" textlink="">
      <xdr:nvSpPr>
        <xdr:cNvPr id="89" name="楕円 88">
          <a:extLst>
            <a:ext uri="{FF2B5EF4-FFF2-40B4-BE49-F238E27FC236}">
              <a16:creationId xmlns:a16="http://schemas.microsoft.com/office/drawing/2014/main" id="{00000000-0008-0000-0700-000059000000}"/>
            </a:ext>
          </a:extLst>
        </xdr:cNvPr>
        <xdr:cNvSpPr/>
      </xdr:nvSpPr>
      <xdr:spPr>
        <a:xfrm>
          <a:off x="1968500" y="6520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97874</xdr:rowOff>
    </xdr:from>
    <xdr:ext cx="534377" cy="259045"/>
    <xdr:sp macro="" textlink="">
      <xdr:nvSpPr>
        <xdr:cNvPr id="90" name="テキスト ボックス 89">
          <a:extLst>
            <a:ext uri="{FF2B5EF4-FFF2-40B4-BE49-F238E27FC236}">
              <a16:creationId xmlns:a16="http://schemas.microsoft.com/office/drawing/2014/main" id="{00000000-0008-0000-0700-00005A000000}"/>
            </a:ext>
          </a:extLst>
        </xdr:cNvPr>
        <xdr:cNvSpPr txBox="1"/>
      </xdr:nvSpPr>
      <xdr:spPr>
        <a:xfrm>
          <a:off x="1752111" y="6612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14662</xdr:rowOff>
    </xdr:from>
    <xdr:to>
      <xdr:col>6</xdr:col>
      <xdr:colOff>38100</xdr:colOff>
      <xdr:row>38</xdr:row>
      <xdr:rowOff>116262</xdr:rowOff>
    </xdr:to>
    <xdr:sp macro="" textlink="">
      <xdr:nvSpPr>
        <xdr:cNvPr id="91" name="楕円 90">
          <a:extLst>
            <a:ext uri="{FF2B5EF4-FFF2-40B4-BE49-F238E27FC236}">
              <a16:creationId xmlns:a16="http://schemas.microsoft.com/office/drawing/2014/main" id="{00000000-0008-0000-0700-00005B000000}"/>
            </a:ext>
          </a:extLst>
        </xdr:cNvPr>
        <xdr:cNvSpPr/>
      </xdr:nvSpPr>
      <xdr:spPr>
        <a:xfrm>
          <a:off x="1079500" y="6529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132789</xdr:rowOff>
    </xdr:from>
    <xdr:ext cx="534377" cy="259045"/>
    <xdr:sp macro="" textlink="">
      <xdr:nvSpPr>
        <xdr:cNvPr id="92" name="テキスト ボックス 91">
          <a:extLst>
            <a:ext uri="{FF2B5EF4-FFF2-40B4-BE49-F238E27FC236}">
              <a16:creationId xmlns:a16="http://schemas.microsoft.com/office/drawing/2014/main" id="{00000000-0008-0000-0700-00005C000000}"/>
            </a:ext>
          </a:extLst>
        </xdr:cNvPr>
        <xdr:cNvSpPr txBox="1"/>
      </xdr:nvSpPr>
      <xdr:spPr>
        <a:xfrm>
          <a:off x="863111" y="6304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100" name="正方形/長方形 99">
          <a:extLst>
            <a:ext uri="{FF2B5EF4-FFF2-40B4-BE49-F238E27FC236}">
              <a16:creationId xmlns:a16="http://schemas.microsoft.com/office/drawing/2014/main" id="{00000000-0008-0000-0700-000064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id="{00000000-0008-0000-07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84979</xdr:rowOff>
    </xdr:from>
    <xdr:to>
      <xdr:col>24</xdr:col>
      <xdr:colOff>62865</xdr:colOff>
      <xdr:row>58</xdr:row>
      <xdr:rowOff>78024</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4633595" y="8657479"/>
          <a:ext cx="1270" cy="13646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81851</xdr:rowOff>
    </xdr:from>
    <xdr:ext cx="599010" cy="259045"/>
    <xdr:sp macro="" textlink="">
      <xdr:nvSpPr>
        <xdr:cNvPr id="115" name="総務費最小値テキスト">
          <a:extLst>
            <a:ext uri="{FF2B5EF4-FFF2-40B4-BE49-F238E27FC236}">
              <a16:creationId xmlns:a16="http://schemas.microsoft.com/office/drawing/2014/main" id="{00000000-0008-0000-0700-000073000000}"/>
            </a:ext>
          </a:extLst>
        </xdr:cNvPr>
        <xdr:cNvSpPr txBox="1"/>
      </xdr:nvSpPr>
      <xdr:spPr>
        <a:xfrm>
          <a:off x="4686300" y="100259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134,900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78024</xdr:rowOff>
    </xdr:from>
    <xdr:to>
      <xdr:col>24</xdr:col>
      <xdr:colOff>152400</xdr:colOff>
      <xdr:row>58</xdr:row>
      <xdr:rowOff>78024</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10022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31656</xdr:rowOff>
    </xdr:from>
    <xdr:ext cx="690189" cy="259045"/>
    <xdr:sp macro="" textlink="">
      <xdr:nvSpPr>
        <xdr:cNvPr id="117" name="総務費最大値テキスト">
          <a:extLst>
            <a:ext uri="{FF2B5EF4-FFF2-40B4-BE49-F238E27FC236}">
              <a16:creationId xmlns:a16="http://schemas.microsoft.com/office/drawing/2014/main" id="{00000000-0008-0000-0700-000075000000}"/>
            </a:ext>
          </a:extLst>
        </xdr:cNvPr>
        <xdr:cNvSpPr txBox="1"/>
      </xdr:nvSpPr>
      <xdr:spPr>
        <a:xfrm>
          <a:off x="4686300" y="843270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3,119,687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84979</xdr:rowOff>
    </xdr:from>
    <xdr:to>
      <xdr:col>24</xdr:col>
      <xdr:colOff>152400</xdr:colOff>
      <xdr:row>50</xdr:row>
      <xdr:rowOff>84979</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8657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107113</xdr:rowOff>
    </xdr:from>
    <xdr:to>
      <xdr:col>24</xdr:col>
      <xdr:colOff>63500</xdr:colOff>
      <xdr:row>57</xdr:row>
      <xdr:rowOff>153577</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3797300" y="9879763"/>
          <a:ext cx="838200" cy="46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71087</xdr:rowOff>
    </xdr:from>
    <xdr:ext cx="599010" cy="259045"/>
    <xdr:sp macro="" textlink="">
      <xdr:nvSpPr>
        <xdr:cNvPr id="120" name="総務費平均値テキスト">
          <a:extLst>
            <a:ext uri="{FF2B5EF4-FFF2-40B4-BE49-F238E27FC236}">
              <a16:creationId xmlns:a16="http://schemas.microsoft.com/office/drawing/2014/main" id="{00000000-0008-0000-0700-000078000000}"/>
            </a:ext>
          </a:extLst>
        </xdr:cNvPr>
        <xdr:cNvSpPr txBox="1"/>
      </xdr:nvSpPr>
      <xdr:spPr>
        <a:xfrm>
          <a:off x="4686300" y="96722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463,997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48210</xdr:rowOff>
    </xdr:from>
    <xdr:to>
      <xdr:col>24</xdr:col>
      <xdr:colOff>114300</xdr:colOff>
      <xdr:row>57</xdr:row>
      <xdr:rowOff>149810</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4584700" y="9820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153577</xdr:rowOff>
    </xdr:from>
    <xdr:to>
      <xdr:col>19</xdr:col>
      <xdr:colOff>177800</xdr:colOff>
      <xdr:row>58</xdr:row>
      <xdr:rowOff>15132</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908300" y="9926227"/>
          <a:ext cx="889000" cy="33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60866</xdr:rowOff>
    </xdr:from>
    <xdr:to>
      <xdr:col>20</xdr:col>
      <xdr:colOff>38100</xdr:colOff>
      <xdr:row>57</xdr:row>
      <xdr:rowOff>162466</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3746500" y="9833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7543</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3497795" y="96087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4430</xdr:rowOff>
    </xdr:from>
    <xdr:to>
      <xdr:col>15</xdr:col>
      <xdr:colOff>50800</xdr:colOff>
      <xdr:row>58</xdr:row>
      <xdr:rowOff>15132</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2019300" y="9948530"/>
          <a:ext cx="889000" cy="10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50027</xdr:rowOff>
    </xdr:from>
    <xdr:to>
      <xdr:col>15</xdr:col>
      <xdr:colOff>101600</xdr:colOff>
      <xdr:row>57</xdr:row>
      <xdr:rowOff>151627</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2857500" y="9822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168154</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2608795" y="95979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164831</xdr:rowOff>
    </xdr:from>
    <xdr:to>
      <xdr:col>10</xdr:col>
      <xdr:colOff>114300</xdr:colOff>
      <xdr:row>58</xdr:row>
      <xdr:rowOff>4430</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a:off x="1130300" y="9937481"/>
          <a:ext cx="889000" cy="11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17507</xdr:rowOff>
    </xdr:from>
    <xdr:to>
      <xdr:col>10</xdr:col>
      <xdr:colOff>165100</xdr:colOff>
      <xdr:row>57</xdr:row>
      <xdr:rowOff>119107</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968500" y="9790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135634</xdr:rowOff>
    </xdr:from>
    <xdr:ext cx="59901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1719795" y="9565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66744</xdr:rowOff>
    </xdr:from>
    <xdr:to>
      <xdr:col>6</xdr:col>
      <xdr:colOff>38100</xdr:colOff>
      <xdr:row>57</xdr:row>
      <xdr:rowOff>168344</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079500" y="9839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13421</xdr:rowOff>
    </xdr:from>
    <xdr:ext cx="59901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830795" y="96146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56313</xdr:rowOff>
    </xdr:from>
    <xdr:to>
      <xdr:col>24</xdr:col>
      <xdr:colOff>114300</xdr:colOff>
      <xdr:row>57</xdr:row>
      <xdr:rowOff>157913</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4584700" y="9828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34740</xdr:rowOff>
    </xdr:from>
    <xdr:ext cx="599010" cy="259045"/>
    <xdr:sp macro="" textlink="">
      <xdr:nvSpPr>
        <xdr:cNvPr id="139" name="総務費該当値テキスト">
          <a:extLst>
            <a:ext uri="{FF2B5EF4-FFF2-40B4-BE49-F238E27FC236}">
              <a16:creationId xmlns:a16="http://schemas.microsoft.com/office/drawing/2014/main" id="{00000000-0008-0000-0700-00008B000000}"/>
            </a:ext>
          </a:extLst>
        </xdr:cNvPr>
        <xdr:cNvSpPr txBox="1"/>
      </xdr:nvSpPr>
      <xdr:spPr>
        <a:xfrm>
          <a:off x="4686300" y="98073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446,276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102777</xdr:rowOff>
    </xdr:from>
    <xdr:to>
      <xdr:col>20</xdr:col>
      <xdr:colOff>38100</xdr:colOff>
      <xdr:row>58</xdr:row>
      <xdr:rowOff>32927</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3746500" y="9875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24054</xdr:rowOff>
    </xdr:from>
    <xdr:ext cx="59901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3497795" y="99681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135782</xdr:rowOff>
    </xdr:from>
    <xdr:to>
      <xdr:col>15</xdr:col>
      <xdr:colOff>101600</xdr:colOff>
      <xdr:row>58</xdr:row>
      <xdr:rowOff>65932</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2857500" y="9908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57059</xdr:rowOff>
    </xdr:from>
    <xdr:ext cx="599010"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2608795" y="100011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125080</xdr:rowOff>
    </xdr:from>
    <xdr:to>
      <xdr:col>10</xdr:col>
      <xdr:colOff>165100</xdr:colOff>
      <xdr:row>58</xdr:row>
      <xdr:rowOff>55230</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968500" y="9897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46357</xdr:rowOff>
    </xdr:from>
    <xdr:ext cx="599010"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1719795" y="99904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114031</xdr:rowOff>
    </xdr:from>
    <xdr:to>
      <xdr:col>6</xdr:col>
      <xdr:colOff>38100</xdr:colOff>
      <xdr:row>58</xdr:row>
      <xdr:rowOff>44181</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079500" y="9886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35308</xdr:rowOff>
    </xdr:from>
    <xdr:ext cx="599010"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830795" y="99794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234,810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67</xdr:row>
      <xdr:rowOff>54627</xdr:rowOff>
    </xdr:from>
    <xdr:ext cx="685572"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76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民生費グラフ枠">
          <a:extLst>
            <a:ext uri="{FF2B5EF4-FFF2-40B4-BE49-F238E27FC236}">
              <a16:creationId xmlns:a16="http://schemas.microsoft.com/office/drawing/2014/main" id="{00000000-0008-0000-07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100456</xdr:rowOff>
    </xdr:from>
    <xdr:to>
      <xdr:col>24</xdr:col>
      <xdr:colOff>62865</xdr:colOff>
      <xdr:row>79</xdr:row>
      <xdr:rowOff>38519</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flipV="1">
          <a:off x="4633595" y="12101956"/>
          <a:ext cx="1270" cy="14811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42346</xdr:rowOff>
    </xdr:from>
    <xdr:ext cx="599010" cy="259045"/>
    <xdr:sp macro="" textlink="">
      <xdr:nvSpPr>
        <xdr:cNvPr id="171" name="民生費最小値テキスト">
          <a:extLst>
            <a:ext uri="{FF2B5EF4-FFF2-40B4-BE49-F238E27FC236}">
              <a16:creationId xmlns:a16="http://schemas.microsoft.com/office/drawing/2014/main" id="{00000000-0008-0000-0700-0000AB000000}"/>
            </a:ext>
          </a:extLst>
        </xdr:cNvPr>
        <xdr:cNvSpPr txBox="1"/>
      </xdr:nvSpPr>
      <xdr:spPr>
        <a:xfrm>
          <a:off x="4686300" y="135868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38519</xdr:rowOff>
    </xdr:from>
    <xdr:to>
      <xdr:col>24</xdr:col>
      <xdr:colOff>152400</xdr:colOff>
      <xdr:row>79</xdr:row>
      <xdr:rowOff>38519</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546600" y="135830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47133</xdr:rowOff>
    </xdr:from>
    <xdr:ext cx="599010" cy="259045"/>
    <xdr:sp macro="" textlink="">
      <xdr:nvSpPr>
        <xdr:cNvPr id="173" name="民生費最大値テキスト">
          <a:extLst>
            <a:ext uri="{FF2B5EF4-FFF2-40B4-BE49-F238E27FC236}">
              <a16:creationId xmlns:a16="http://schemas.microsoft.com/office/drawing/2014/main" id="{00000000-0008-0000-0700-0000AD000000}"/>
            </a:ext>
          </a:extLst>
        </xdr:cNvPr>
        <xdr:cNvSpPr txBox="1"/>
      </xdr:nvSpPr>
      <xdr:spPr>
        <a:xfrm>
          <a:off x="4686300" y="118771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817,167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100456</xdr:rowOff>
    </xdr:from>
    <xdr:to>
      <xdr:col>24</xdr:col>
      <xdr:colOff>152400</xdr:colOff>
      <xdr:row>70</xdr:row>
      <xdr:rowOff>100456</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546600" y="121019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87264</xdr:rowOff>
    </xdr:from>
    <xdr:to>
      <xdr:col>24</xdr:col>
      <xdr:colOff>63500</xdr:colOff>
      <xdr:row>77</xdr:row>
      <xdr:rowOff>89593</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3797300" y="13288914"/>
          <a:ext cx="838200" cy="2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57587</xdr:rowOff>
    </xdr:from>
    <xdr:ext cx="599010" cy="259045"/>
    <xdr:sp macro="" textlink="">
      <xdr:nvSpPr>
        <xdr:cNvPr id="176" name="民生費平均値テキスト">
          <a:extLst>
            <a:ext uri="{FF2B5EF4-FFF2-40B4-BE49-F238E27FC236}">
              <a16:creationId xmlns:a16="http://schemas.microsoft.com/office/drawing/2014/main" id="{00000000-0008-0000-0700-0000B0000000}"/>
            </a:ext>
          </a:extLst>
        </xdr:cNvPr>
        <xdr:cNvSpPr txBox="1"/>
      </xdr:nvSpPr>
      <xdr:spPr>
        <a:xfrm>
          <a:off x="4686300" y="1325923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279,261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79160</xdr:rowOff>
    </xdr:from>
    <xdr:to>
      <xdr:col>24</xdr:col>
      <xdr:colOff>114300</xdr:colOff>
      <xdr:row>78</xdr:row>
      <xdr:rowOff>9310</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4584700" y="13280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87264</xdr:rowOff>
    </xdr:from>
    <xdr:to>
      <xdr:col>19</xdr:col>
      <xdr:colOff>177800</xdr:colOff>
      <xdr:row>77</xdr:row>
      <xdr:rowOff>160235</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2908300" y="13288914"/>
          <a:ext cx="889000" cy="72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76853</xdr:rowOff>
    </xdr:from>
    <xdr:to>
      <xdr:col>20</xdr:col>
      <xdr:colOff>38100</xdr:colOff>
      <xdr:row>78</xdr:row>
      <xdr:rowOff>7003</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3746500" y="13278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169580</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3497795" y="133712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160235</xdr:rowOff>
    </xdr:from>
    <xdr:to>
      <xdr:col>15</xdr:col>
      <xdr:colOff>50800</xdr:colOff>
      <xdr:row>78</xdr:row>
      <xdr:rowOff>4105</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019300" y="13361885"/>
          <a:ext cx="889000" cy="15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127383</xdr:rowOff>
    </xdr:from>
    <xdr:to>
      <xdr:col>15</xdr:col>
      <xdr:colOff>101600</xdr:colOff>
      <xdr:row>78</xdr:row>
      <xdr:rowOff>57533</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2857500" y="13329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48660</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2608795" y="13421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111765</xdr:rowOff>
    </xdr:from>
    <xdr:to>
      <xdr:col>10</xdr:col>
      <xdr:colOff>114300</xdr:colOff>
      <xdr:row>78</xdr:row>
      <xdr:rowOff>4105</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1130300" y="13313415"/>
          <a:ext cx="889000" cy="63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129282</xdr:rowOff>
    </xdr:from>
    <xdr:to>
      <xdr:col>10</xdr:col>
      <xdr:colOff>165100</xdr:colOff>
      <xdr:row>78</xdr:row>
      <xdr:rowOff>59432</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1968500" y="13330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50559</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1719795" y="134236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34427</xdr:rowOff>
    </xdr:from>
    <xdr:to>
      <xdr:col>6</xdr:col>
      <xdr:colOff>38100</xdr:colOff>
      <xdr:row>78</xdr:row>
      <xdr:rowOff>136027</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1079500" y="13407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127154</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830795" y="135002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38793</xdr:rowOff>
    </xdr:from>
    <xdr:to>
      <xdr:col>24</xdr:col>
      <xdr:colOff>114300</xdr:colOff>
      <xdr:row>77</xdr:row>
      <xdr:rowOff>140393</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4584700" y="13240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61670</xdr:rowOff>
    </xdr:from>
    <xdr:ext cx="599010" cy="259045"/>
    <xdr:sp macro="" textlink="">
      <xdr:nvSpPr>
        <xdr:cNvPr id="195" name="民生費該当値テキスト">
          <a:extLst>
            <a:ext uri="{FF2B5EF4-FFF2-40B4-BE49-F238E27FC236}">
              <a16:creationId xmlns:a16="http://schemas.microsoft.com/office/drawing/2014/main" id="{00000000-0008-0000-0700-0000C3000000}"/>
            </a:ext>
          </a:extLst>
        </xdr:cNvPr>
        <xdr:cNvSpPr txBox="1"/>
      </xdr:nvSpPr>
      <xdr:spPr>
        <a:xfrm>
          <a:off x="4686300" y="130918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296,919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36464</xdr:rowOff>
    </xdr:from>
    <xdr:to>
      <xdr:col>20</xdr:col>
      <xdr:colOff>38100</xdr:colOff>
      <xdr:row>77</xdr:row>
      <xdr:rowOff>138064</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3746500" y="13238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154591</xdr:rowOff>
    </xdr:from>
    <xdr:ext cx="59901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3497795" y="130133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109435</xdr:rowOff>
    </xdr:from>
    <xdr:to>
      <xdr:col>15</xdr:col>
      <xdr:colOff>101600</xdr:colOff>
      <xdr:row>78</xdr:row>
      <xdr:rowOff>39585</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2857500" y="13311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56112</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2608795" y="130863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124755</xdr:rowOff>
    </xdr:from>
    <xdr:to>
      <xdr:col>10</xdr:col>
      <xdr:colOff>165100</xdr:colOff>
      <xdr:row>78</xdr:row>
      <xdr:rowOff>54905</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1968500" y="13326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71432</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1719795" y="131016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60965</xdr:rowOff>
    </xdr:from>
    <xdr:to>
      <xdr:col>6</xdr:col>
      <xdr:colOff>38100</xdr:colOff>
      <xdr:row>77</xdr:row>
      <xdr:rowOff>162565</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1079500" y="13262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7642</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830795" y="13037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7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69326</xdr:rowOff>
    </xdr:from>
    <xdr:to>
      <xdr:col>24</xdr:col>
      <xdr:colOff>62865</xdr:colOff>
      <xdr:row>98</xdr:row>
      <xdr:rowOff>137420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671276"/>
          <a:ext cx="1270" cy="12682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141247</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6943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137420</xdr:rowOff>
    </xdr:from>
    <xdr:to>
      <xdr:col>24</xdr:col>
      <xdr:colOff>152400</xdr:colOff>
      <xdr:row>98</xdr:row>
      <xdr:rowOff>137420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6939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16003</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4465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706,942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69326</xdr:rowOff>
    </xdr:from>
    <xdr:to>
      <xdr:col>24</xdr:col>
      <xdr:colOff>152400</xdr:colOff>
      <xdr:row>91</xdr:row>
      <xdr:rowOff>69326</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6712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32927</xdr:rowOff>
    </xdr:from>
    <xdr:to>
      <xdr:col>24</xdr:col>
      <xdr:colOff>63500</xdr:colOff>
      <xdr:row>98</xdr:row>
      <xdr:rowOff>53598</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3797300" y="16835027"/>
          <a:ext cx="838200" cy="20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69714</xdr:rowOff>
    </xdr:from>
    <xdr:ext cx="599010"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5289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46837</xdr:rowOff>
    </xdr:from>
    <xdr:to>
      <xdr:col>24</xdr:col>
      <xdr:colOff>114300</xdr:colOff>
      <xdr:row>97</xdr:row>
      <xdr:rowOff>148437</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677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53598</xdr:rowOff>
    </xdr:from>
    <xdr:to>
      <xdr:col>19</xdr:col>
      <xdr:colOff>177800</xdr:colOff>
      <xdr:row>98</xdr:row>
      <xdr:rowOff>64722</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2908300" y="16855698"/>
          <a:ext cx="889000" cy="11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38950</xdr:rowOff>
    </xdr:from>
    <xdr:to>
      <xdr:col>20</xdr:col>
      <xdr:colOff>38100</xdr:colOff>
      <xdr:row>97</xdr:row>
      <xdr:rowOff>140550</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66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157077</xdr:rowOff>
    </xdr:from>
    <xdr:ext cx="599010"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497795" y="16444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12853</xdr:rowOff>
    </xdr:from>
    <xdr:to>
      <xdr:col>15</xdr:col>
      <xdr:colOff>50800</xdr:colOff>
      <xdr:row>98</xdr:row>
      <xdr:rowOff>64722</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2019300" y="16814953"/>
          <a:ext cx="889000" cy="51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51152</xdr:rowOff>
    </xdr:from>
    <xdr:to>
      <xdr:col>15</xdr:col>
      <xdr:colOff>101600</xdr:colOff>
      <xdr:row>97</xdr:row>
      <xdr:rowOff>152752</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681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169279</xdr:rowOff>
    </xdr:from>
    <xdr:ext cx="599010"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08795" y="164570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12853</xdr:rowOff>
    </xdr:from>
    <xdr:to>
      <xdr:col>10</xdr:col>
      <xdr:colOff>114300</xdr:colOff>
      <xdr:row>98</xdr:row>
      <xdr:rowOff>69126</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814953"/>
          <a:ext cx="889000" cy="56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59830</xdr:rowOff>
    </xdr:from>
    <xdr:to>
      <xdr:col>10</xdr:col>
      <xdr:colOff>165100</xdr:colOff>
      <xdr:row>97</xdr:row>
      <xdr:rowOff>161430</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69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6507</xdr:rowOff>
    </xdr:from>
    <xdr:ext cx="59901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19795" y="164657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133041</xdr:rowOff>
    </xdr:from>
    <xdr:to>
      <xdr:col>6</xdr:col>
      <xdr:colOff>38100</xdr:colOff>
      <xdr:row>98</xdr:row>
      <xdr:rowOff>63191</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763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79718</xdr:rowOff>
    </xdr:from>
    <xdr:ext cx="59901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30795" y="165389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153577</xdr:rowOff>
    </xdr:from>
    <xdr:to>
      <xdr:col>24</xdr:col>
      <xdr:colOff>114300</xdr:colOff>
      <xdr:row>98</xdr:row>
      <xdr:rowOff>83727</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784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68504</xdr:rowOff>
    </xdr:from>
    <xdr:ext cx="534377"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699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2798</xdr:rowOff>
    </xdr:from>
    <xdr:to>
      <xdr:col>20</xdr:col>
      <xdr:colOff>38100</xdr:colOff>
      <xdr:row>98</xdr:row>
      <xdr:rowOff>104398</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804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95525</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530111" y="16897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13922</xdr:rowOff>
    </xdr:from>
    <xdr:to>
      <xdr:col>15</xdr:col>
      <xdr:colOff>101600</xdr:colOff>
      <xdr:row>98</xdr:row>
      <xdr:rowOff>115522</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816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106649</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41111" y="16908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133503</xdr:rowOff>
    </xdr:from>
    <xdr:to>
      <xdr:col>10</xdr:col>
      <xdr:colOff>165100</xdr:colOff>
      <xdr:row>98</xdr:row>
      <xdr:rowOff>63653</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764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98</xdr:row>
      <xdr:rowOff>54780</xdr:rowOff>
    </xdr:from>
    <xdr:ext cx="599010"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19795" y="16856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18326</xdr:rowOff>
    </xdr:from>
    <xdr:to>
      <xdr:col>6</xdr:col>
      <xdr:colOff>38100</xdr:colOff>
      <xdr:row>98</xdr:row>
      <xdr:rowOff>119926</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820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111053</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63111" y="16913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31</xdr:row>
      <xdr:rowOff>130827</xdr:rowOff>
    </xdr:from>
    <xdr:ext cx="53129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072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a:extLst>
            <a:ext uri="{FF2B5EF4-FFF2-40B4-BE49-F238E27FC236}">
              <a16:creationId xmlns:a16="http://schemas.microsoft.com/office/drawing/2014/main" id="{00000000-0008-0000-07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99314</xdr:rowOff>
    </xdr:from>
    <xdr:to>
      <xdr:col>54</xdr:col>
      <xdr:colOff>189865</xdr:colOff>
      <xdr:row>39</xdr:row>
      <xdr:rowOff>44450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flipV="1">
          <a:off x="10475595" y="5242814"/>
          <a:ext cx="1270" cy="14881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50633</xdr:rowOff>
    </xdr:from>
    <xdr:ext cx="249299" cy="259045"/>
    <xdr:sp macro="" textlink="">
      <xdr:nvSpPr>
        <xdr:cNvPr id="285" name="労働費最小値テキスト">
          <a:extLst>
            <a:ext uri="{FF2B5EF4-FFF2-40B4-BE49-F238E27FC236}">
              <a16:creationId xmlns:a16="http://schemas.microsoft.com/office/drawing/2014/main" id="{00000000-0008-0000-0700-00001D010000}"/>
            </a:ext>
          </a:extLst>
        </xdr:cNvPr>
        <xdr:cNvSpPr txBox="1"/>
      </xdr:nvSpPr>
      <xdr:spPr>
        <a:xfrm>
          <a:off x="10528300" y="67371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45991</xdr:rowOff>
    </xdr:from>
    <xdr:ext cx="534377" cy="259045"/>
    <xdr:sp macro="" textlink="">
      <xdr:nvSpPr>
        <xdr:cNvPr id="287" name="労働費最大値テキスト">
          <a:extLst>
            <a:ext uri="{FF2B5EF4-FFF2-40B4-BE49-F238E27FC236}">
              <a16:creationId xmlns:a16="http://schemas.microsoft.com/office/drawing/2014/main" id="{00000000-0008-0000-0700-00001F010000}"/>
            </a:ext>
          </a:extLst>
        </xdr:cNvPr>
        <xdr:cNvSpPr txBox="1"/>
      </xdr:nvSpPr>
      <xdr:spPr>
        <a:xfrm>
          <a:off x="10528300" y="5018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78,120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99314</xdr:rowOff>
    </xdr:from>
    <xdr:to>
      <xdr:col>55</xdr:col>
      <xdr:colOff>88900</xdr:colOff>
      <xdr:row>30</xdr:row>
      <xdr:rowOff>99314</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52428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44450</xdr:rowOff>
    </xdr:from>
    <xdr:to>
      <xdr:col>55</xdr:col>
      <xdr:colOff>0</xdr:colOff>
      <xdr:row>39</xdr:row>
      <xdr:rowOff>44450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9639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139533</xdr:rowOff>
    </xdr:from>
    <xdr:ext cx="469744" cy="259045"/>
    <xdr:sp macro="" textlink="">
      <xdr:nvSpPr>
        <xdr:cNvPr id="290" name="労働費平均値テキスト">
          <a:extLst>
            <a:ext uri="{FF2B5EF4-FFF2-40B4-BE49-F238E27FC236}">
              <a16:creationId xmlns:a16="http://schemas.microsoft.com/office/drawing/2014/main" id="{00000000-0008-0000-0700-000022010000}"/>
            </a:ext>
          </a:extLst>
        </xdr:cNvPr>
        <xdr:cNvSpPr txBox="1"/>
      </xdr:nvSpPr>
      <xdr:spPr>
        <a:xfrm>
          <a:off x="10528300" y="64831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116656</xdr:rowOff>
    </xdr:from>
    <xdr:to>
      <xdr:col>55</xdr:col>
      <xdr:colOff>50800</xdr:colOff>
      <xdr:row>39</xdr:row>
      <xdr:rowOff>46806</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10426700" y="6631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44450</xdr:rowOff>
    </xdr:from>
    <xdr:to>
      <xdr:col>50</xdr:col>
      <xdr:colOff>114300</xdr:colOff>
      <xdr:row>39</xdr:row>
      <xdr:rowOff>44450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8750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118485</xdr:rowOff>
    </xdr:from>
    <xdr:to>
      <xdr:col>50</xdr:col>
      <xdr:colOff>165100</xdr:colOff>
      <xdr:row>39</xdr:row>
      <xdr:rowOff>48635</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9588500" y="6633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37</xdr:row>
      <xdr:rowOff>65162</xdr:rowOff>
    </xdr:from>
    <xdr:ext cx="469744"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9404428" y="6408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44450</xdr:rowOff>
    </xdr:from>
    <xdr:to>
      <xdr:col>45</xdr:col>
      <xdr:colOff>177800</xdr:colOff>
      <xdr:row>39</xdr:row>
      <xdr:rowOff>44450</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7861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119914</xdr:rowOff>
    </xdr:from>
    <xdr:to>
      <xdr:col>46</xdr:col>
      <xdr:colOff>38100</xdr:colOff>
      <xdr:row>39</xdr:row>
      <xdr:rowOff>50064</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8699500" y="6635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37</xdr:row>
      <xdr:rowOff>66590</xdr:rowOff>
    </xdr:from>
    <xdr:ext cx="469744"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8515428" y="6410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44450</xdr:rowOff>
    </xdr:from>
    <xdr:to>
      <xdr:col>41</xdr:col>
      <xdr:colOff>50800</xdr:colOff>
      <xdr:row>39</xdr:row>
      <xdr:rowOff>44450</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697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117228</xdr:rowOff>
    </xdr:from>
    <xdr:to>
      <xdr:col>41</xdr:col>
      <xdr:colOff>101600</xdr:colOff>
      <xdr:row>39</xdr:row>
      <xdr:rowOff>47378</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7810500" y="663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37</xdr:row>
      <xdr:rowOff>63904</xdr:rowOff>
    </xdr:from>
    <xdr:ext cx="469744"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7626428" y="64075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141154</xdr:rowOff>
    </xdr:from>
    <xdr:to>
      <xdr:col>36</xdr:col>
      <xdr:colOff>165100</xdr:colOff>
      <xdr:row>39</xdr:row>
      <xdr:rowOff>71304</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6921500" y="6656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37</xdr:row>
      <xdr:rowOff>87831</xdr:rowOff>
    </xdr:from>
    <xdr:ext cx="469744"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6737428" y="64314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165100</xdr:rowOff>
    </xdr:from>
    <xdr:to>
      <xdr:col>55</xdr:col>
      <xdr:colOff>50800</xdr:colOff>
      <xdr:row>39</xdr:row>
      <xdr:rowOff>95250</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10426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95083</xdr:rowOff>
    </xdr:from>
    <xdr:ext cx="249299" cy="259045"/>
    <xdr:sp macro="" textlink="">
      <xdr:nvSpPr>
        <xdr:cNvPr id="309" name="労働費該当値テキスト">
          <a:extLst>
            <a:ext uri="{FF2B5EF4-FFF2-40B4-BE49-F238E27FC236}">
              <a16:creationId xmlns:a16="http://schemas.microsoft.com/office/drawing/2014/main" id="{00000000-0008-0000-0700-000035010000}"/>
            </a:ext>
          </a:extLst>
        </xdr:cNvPr>
        <xdr:cNvSpPr txBox="1"/>
      </xdr:nvSpPr>
      <xdr:spPr>
        <a:xfrm>
          <a:off x="10528300" y="66101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165100</xdr:rowOff>
    </xdr:from>
    <xdr:to>
      <xdr:col>50</xdr:col>
      <xdr:colOff>165100</xdr:colOff>
      <xdr:row>39</xdr:row>
      <xdr:rowOff>95250</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9588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86377</xdr:rowOff>
    </xdr:from>
    <xdr:ext cx="249299"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514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165100</xdr:rowOff>
    </xdr:from>
    <xdr:to>
      <xdr:col>46</xdr:col>
      <xdr:colOff>38100</xdr:colOff>
      <xdr:row>39</xdr:row>
      <xdr:rowOff>95250</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8699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86377</xdr:rowOff>
    </xdr:from>
    <xdr:ext cx="249299"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8625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165100</xdr:rowOff>
    </xdr:from>
    <xdr:to>
      <xdr:col>41</xdr:col>
      <xdr:colOff>101600</xdr:colOff>
      <xdr:row>39</xdr:row>
      <xdr:rowOff>95250</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781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86377</xdr:rowOff>
    </xdr:from>
    <xdr:ext cx="249299"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773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165100</xdr:rowOff>
    </xdr:from>
    <xdr:to>
      <xdr:col>36</xdr:col>
      <xdr:colOff>165100</xdr:colOff>
      <xdr:row>39</xdr:row>
      <xdr:rowOff>95250</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692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86377</xdr:rowOff>
    </xdr:from>
    <xdr:ext cx="249299"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684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農林水産業費グラフ枠">
          <a:extLst>
            <a:ext uri="{FF2B5EF4-FFF2-40B4-BE49-F238E27FC236}">
              <a16:creationId xmlns:a16="http://schemas.microsoft.com/office/drawing/2014/main" id="{00000000-0008-0000-07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3664</xdr:rowOff>
    </xdr:from>
    <xdr:to>
      <xdr:col>54</xdr:col>
      <xdr:colOff>189865</xdr:colOff>
      <xdr:row>59</xdr:row>
      <xdr:rowOff>41947</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flipV="1">
          <a:off x="10475595" y="8576164"/>
          <a:ext cx="1270" cy="15813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45774</xdr:rowOff>
    </xdr:from>
    <xdr:ext cx="469744" cy="259045"/>
    <xdr:sp macro="" textlink="">
      <xdr:nvSpPr>
        <xdr:cNvPr id="342" name="農林水産業費最小値テキスト">
          <a:extLst>
            <a:ext uri="{FF2B5EF4-FFF2-40B4-BE49-F238E27FC236}">
              <a16:creationId xmlns:a16="http://schemas.microsoft.com/office/drawing/2014/main" id="{00000000-0008-0000-0700-000056010000}"/>
            </a:ext>
          </a:extLst>
        </xdr:cNvPr>
        <xdr:cNvSpPr txBox="1"/>
      </xdr:nvSpPr>
      <xdr:spPr>
        <a:xfrm>
          <a:off x="10528300" y="10161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41947</xdr:rowOff>
    </xdr:from>
    <xdr:to>
      <xdr:col>55</xdr:col>
      <xdr:colOff>88900</xdr:colOff>
      <xdr:row>59</xdr:row>
      <xdr:rowOff>41947</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101574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121791</xdr:rowOff>
    </xdr:from>
    <xdr:ext cx="599010" cy="259045"/>
    <xdr:sp macro="" textlink="">
      <xdr:nvSpPr>
        <xdr:cNvPr id="344" name="農林水産業費最大値テキスト">
          <a:extLst>
            <a:ext uri="{FF2B5EF4-FFF2-40B4-BE49-F238E27FC236}">
              <a16:creationId xmlns:a16="http://schemas.microsoft.com/office/drawing/2014/main" id="{00000000-0008-0000-0700-000058010000}"/>
            </a:ext>
          </a:extLst>
        </xdr:cNvPr>
        <xdr:cNvSpPr txBox="1"/>
      </xdr:nvSpPr>
      <xdr:spPr>
        <a:xfrm>
          <a:off x="10528300" y="83513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831,410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3664</xdr:rowOff>
    </xdr:from>
    <xdr:to>
      <xdr:col>55</xdr:col>
      <xdr:colOff>88900</xdr:colOff>
      <xdr:row>50</xdr:row>
      <xdr:rowOff>3664</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8576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59424</xdr:rowOff>
    </xdr:from>
    <xdr:to>
      <xdr:col>55</xdr:col>
      <xdr:colOff>0</xdr:colOff>
      <xdr:row>57</xdr:row>
      <xdr:rowOff>61264</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flipV="1">
          <a:off x="9639300" y="9832074"/>
          <a:ext cx="838200" cy="1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89654</xdr:rowOff>
    </xdr:from>
    <xdr:ext cx="599010" cy="259045"/>
    <xdr:sp macro="" textlink="">
      <xdr:nvSpPr>
        <xdr:cNvPr id="347" name="農林水産業費平均値テキスト">
          <a:extLst>
            <a:ext uri="{FF2B5EF4-FFF2-40B4-BE49-F238E27FC236}">
              <a16:creationId xmlns:a16="http://schemas.microsoft.com/office/drawing/2014/main" id="{00000000-0008-0000-0700-00005B010000}"/>
            </a:ext>
          </a:extLst>
        </xdr:cNvPr>
        <xdr:cNvSpPr txBox="1"/>
      </xdr:nvSpPr>
      <xdr:spPr>
        <a:xfrm>
          <a:off x="10528300" y="986230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111227</xdr:rowOff>
    </xdr:from>
    <xdr:to>
      <xdr:col>55</xdr:col>
      <xdr:colOff>50800</xdr:colOff>
      <xdr:row>58</xdr:row>
      <xdr:rowOff>41377</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10426700" y="9883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61264</xdr:rowOff>
    </xdr:from>
    <xdr:to>
      <xdr:col>50</xdr:col>
      <xdr:colOff>114300</xdr:colOff>
      <xdr:row>57</xdr:row>
      <xdr:rowOff>118482</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8750300" y="9833914"/>
          <a:ext cx="889000" cy="57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123451</xdr:rowOff>
    </xdr:from>
    <xdr:to>
      <xdr:col>50</xdr:col>
      <xdr:colOff>165100</xdr:colOff>
      <xdr:row>58</xdr:row>
      <xdr:rowOff>53601</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9588500" y="9896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44728</xdr:rowOff>
    </xdr:from>
    <xdr:ext cx="599010"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9339795" y="99888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114667</xdr:rowOff>
    </xdr:from>
    <xdr:to>
      <xdr:col>45</xdr:col>
      <xdr:colOff>177800</xdr:colOff>
      <xdr:row>57</xdr:row>
      <xdr:rowOff>118482</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7861300" y="9887317"/>
          <a:ext cx="889000" cy="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130642</xdr:rowOff>
    </xdr:from>
    <xdr:to>
      <xdr:col>46</xdr:col>
      <xdr:colOff>38100</xdr:colOff>
      <xdr:row>58</xdr:row>
      <xdr:rowOff>60792</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8699500" y="9903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51919</xdr:rowOff>
    </xdr:from>
    <xdr:ext cx="599010"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8450795" y="99960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37289</xdr:rowOff>
    </xdr:from>
    <xdr:to>
      <xdr:col>41</xdr:col>
      <xdr:colOff>50800</xdr:colOff>
      <xdr:row>57</xdr:row>
      <xdr:rowOff>114667</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6972300" y="9809939"/>
          <a:ext cx="889000" cy="77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126897</xdr:rowOff>
    </xdr:from>
    <xdr:to>
      <xdr:col>41</xdr:col>
      <xdr:colOff>101600</xdr:colOff>
      <xdr:row>58</xdr:row>
      <xdr:rowOff>57047</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7810500" y="989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48174</xdr:rowOff>
    </xdr:from>
    <xdr:ext cx="59901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7561795" y="99922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80735</xdr:rowOff>
    </xdr:from>
    <xdr:to>
      <xdr:col>36</xdr:col>
      <xdr:colOff>165100</xdr:colOff>
      <xdr:row>58</xdr:row>
      <xdr:rowOff>10885</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6921500" y="9853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2012</xdr:rowOff>
    </xdr:from>
    <xdr:ext cx="59901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6672795" y="99461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8624</xdr:rowOff>
    </xdr:from>
    <xdr:to>
      <xdr:col>55</xdr:col>
      <xdr:colOff>50800</xdr:colOff>
      <xdr:row>57</xdr:row>
      <xdr:rowOff>110224</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10426700" y="9781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31501</xdr:rowOff>
    </xdr:from>
    <xdr:ext cx="599010" cy="259045"/>
    <xdr:sp macro="" textlink="">
      <xdr:nvSpPr>
        <xdr:cNvPr id="366" name="農林水産業費該当値テキスト">
          <a:extLst>
            <a:ext uri="{FF2B5EF4-FFF2-40B4-BE49-F238E27FC236}">
              <a16:creationId xmlns:a16="http://schemas.microsoft.com/office/drawing/2014/main" id="{00000000-0008-0000-0700-00006E010000}"/>
            </a:ext>
          </a:extLst>
        </xdr:cNvPr>
        <xdr:cNvSpPr txBox="1"/>
      </xdr:nvSpPr>
      <xdr:spPr>
        <a:xfrm>
          <a:off x="10528300" y="96327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10464</xdr:rowOff>
    </xdr:from>
    <xdr:to>
      <xdr:col>50</xdr:col>
      <xdr:colOff>165100</xdr:colOff>
      <xdr:row>57</xdr:row>
      <xdr:rowOff>112064</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9588500" y="9783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128591</xdr:rowOff>
    </xdr:from>
    <xdr:ext cx="59901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339795" y="95583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67682</xdr:rowOff>
    </xdr:from>
    <xdr:to>
      <xdr:col>46</xdr:col>
      <xdr:colOff>38100</xdr:colOff>
      <xdr:row>57</xdr:row>
      <xdr:rowOff>169282</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8699500" y="9840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14359</xdr:rowOff>
    </xdr:from>
    <xdr:ext cx="59901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8450795" y="96155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63867</xdr:rowOff>
    </xdr:from>
    <xdr:to>
      <xdr:col>41</xdr:col>
      <xdr:colOff>101600</xdr:colOff>
      <xdr:row>57</xdr:row>
      <xdr:rowOff>165467</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7810500" y="9836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10544</xdr:rowOff>
    </xdr:from>
    <xdr:ext cx="599010"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7561795" y="96117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157939</xdr:rowOff>
    </xdr:from>
    <xdr:to>
      <xdr:col>36</xdr:col>
      <xdr:colOff>165100</xdr:colOff>
      <xdr:row>57</xdr:row>
      <xdr:rowOff>88089</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6921500" y="9759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104616</xdr:rowOff>
    </xdr:from>
    <xdr:ext cx="599010"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6672795" y="95343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144434</xdr:rowOff>
    </xdr:from>
    <xdr:ext cx="59541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08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74</xdr:row>
      <xdr:rowOff>160762</xdr:rowOff>
    </xdr:from>
    <xdr:ext cx="59541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08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5642</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71</xdr:row>
      <xdr:rowOff>21970</xdr:rowOff>
    </xdr:from>
    <xdr:ext cx="685572"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5918428" y="1219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38299</xdr:rowOff>
    </xdr:from>
    <xdr:ext cx="685572"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5918428" y="1186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a:extLst>
            <a:ext uri="{FF2B5EF4-FFF2-40B4-BE49-F238E27FC236}">
              <a16:creationId xmlns:a16="http://schemas.microsoft.com/office/drawing/2014/main" id="{00000000-0008-0000-07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109823</xdr:rowOff>
    </xdr:from>
    <xdr:to>
      <xdr:col>54</xdr:col>
      <xdr:colOff>189865</xdr:colOff>
      <xdr:row>79</xdr:row>
      <xdr:rowOff>98064</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10475595" y="12111323"/>
          <a:ext cx="1270" cy="15312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101891</xdr:rowOff>
    </xdr:from>
    <xdr:ext cx="378565" cy="259045"/>
    <xdr:sp macro="" textlink="">
      <xdr:nvSpPr>
        <xdr:cNvPr id="401" name="商工費最小値テキスト">
          <a:extLst>
            <a:ext uri="{FF2B5EF4-FFF2-40B4-BE49-F238E27FC236}">
              <a16:creationId xmlns:a16="http://schemas.microsoft.com/office/drawing/2014/main" id="{00000000-0008-0000-0700-000091010000}"/>
            </a:ext>
          </a:extLst>
        </xdr:cNvPr>
        <xdr:cNvSpPr txBox="1"/>
      </xdr:nvSpPr>
      <xdr:spPr>
        <a:xfrm>
          <a:off x="10528300" y="136464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98064</xdr:rowOff>
    </xdr:from>
    <xdr:to>
      <xdr:col>55</xdr:col>
      <xdr:colOff>88900</xdr:colOff>
      <xdr:row>79</xdr:row>
      <xdr:rowOff>98064</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36426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56500</xdr:rowOff>
    </xdr:from>
    <xdr:ext cx="690189" cy="259045"/>
    <xdr:sp macro="" textlink="">
      <xdr:nvSpPr>
        <xdr:cNvPr id="403" name="商工費最大値テキスト">
          <a:extLst>
            <a:ext uri="{FF2B5EF4-FFF2-40B4-BE49-F238E27FC236}">
              <a16:creationId xmlns:a16="http://schemas.microsoft.com/office/drawing/2014/main" id="{00000000-0008-0000-0700-000093010000}"/>
            </a:ext>
          </a:extLst>
        </xdr:cNvPr>
        <xdr:cNvSpPr txBox="1"/>
      </xdr:nvSpPr>
      <xdr:spPr>
        <a:xfrm>
          <a:off x="10528300" y="1188655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1,407,446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109823</xdr:rowOff>
    </xdr:from>
    <xdr:to>
      <xdr:col>55</xdr:col>
      <xdr:colOff>88900</xdr:colOff>
      <xdr:row>70</xdr:row>
      <xdr:rowOff>109823</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21113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5259</xdr:rowOff>
    </xdr:from>
    <xdr:to>
      <xdr:col>55</xdr:col>
      <xdr:colOff>0</xdr:colOff>
      <xdr:row>79</xdr:row>
      <xdr:rowOff>29501</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9639300" y="13549809"/>
          <a:ext cx="838200" cy="24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143025</xdr:rowOff>
    </xdr:from>
    <xdr:ext cx="534377" cy="259045"/>
    <xdr:sp macro="" textlink="">
      <xdr:nvSpPr>
        <xdr:cNvPr id="406" name="商工費平均値テキスト">
          <a:extLst>
            <a:ext uri="{FF2B5EF4-FFF2-40B4-BE49-F238E27FC236}">
              <a16:creationId xmlns:a16="http://schemas.microsoft.com/office/drawing/2014/main" id="{00000000-0008-0000-0700-000096010000}"/>
            </a:ext>
          </a:extLst>
        </xdr:cNvPr>
        <xdr:cNvSpPr txBox="1"/>
      </xdr:nvSpPr>
      <xdr:spPr>
        <a:xfrm>
          <a:off x="10528300" y="133446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120148</xdr:rowOff>
    </xdr:from>
    <xdr:to>
      <xdr:col>55</xdr:col>
      <xdr:colOff>50800</xdr:colOff>
      <xdr:row>79</xdr:row>
      <xdr:rowOff>50298</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10426700" y="13493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5259</xdr:rowOff>
    </xdr:from>
    <xdr:to>
      <xdr:col>50</xdr:col>
      <xdr:colOff>114300</xdr:colOff>
      <xdr:row>79</xdr:row>
      <xdr:rowOff>22185</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8750300" y="13549809"/>
          <a:ext cx="889000" cy="16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122152</xdr:rowOff>
    </xdr:from>
    <xdr:to>
      <xdr:col>50</xdr:col>
      <xdr:colOff>165100</xdr:colOff>
      <xdr:row>79</xdr:row>
      <xdr:rowOff>52302</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9588500" y="13495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68829</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9372111" y="13270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22185</xdr:rowOff>
    </xdr:from>
    <xdr:to>
      <xdr:col>45</xdr:col>
      <xdr:colOff>177800</xdr:colOff>
      <xdr:row>79</xdr:row>
      <xdr:rowOff>32596</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7861300" y="13566735"/>
          <a:ext cx="889000" cy="10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120814</xdr:rowOff>
    </xdr:from>
    <xdr:to>
      <xdr:col>46</xdr:col>
      <xdr:colOff>38100</xdr:colOff>
      <xdr:row>79</xdr:row>
      <xdr:rowOff>50964</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8699500" y="1349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67491</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8483111" y="13269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1887</xdr:rowOff>
    </xdr:from>
    <xdr:to>
      <xdr:col>41</xdr:col>
      <xdr:colOff>50800</xdr:colOff>
      <xdr:row>79</xdr:row>
      <xdr:rowOff>32596</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6972300" y="13546437"/>
          <a:ext cx="889000" cy="30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121617</xdr:rowOff>
    </xdr:from>
    <xdr:to>
      <xdr:col>41</xdr:col>
      <xdr:colOff>101600</xdr:colOff>
      <xdr:row>79</xdr:row>
      <xdr:rowOff>51767</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7810500" y="1349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68294</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594111" y="13269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149845</xdr:rowOff>
    </xdr:from>
    <xdr:to>
      <xdr:col>36</xdr:col>
      <xdr:colOff>165100</xdr:colOff>
      <xdr:row>79</xdr:row>
      <xdr:rowOff>79995</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6921500" y="13522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71122</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05111" y="13615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150151</xdr:rowOff>
    </xdr:from>
    <xdr:to>
      <xdr:col>55</xdr:col>
      <xdr:colOff>50800</xdr:colOff>
      <xdr:row>79</xdr:row>
      <xdr:rowOff>80301</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10426700" y="13523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98575</xdr:rowOff>
    </xdr:from>
    <xdr:ext cx="534377" cy="259045"/>
    <xdr:sp macro="" textlink="">
      <xdr:nvSpPr>
        <xdr:cNvPr id="425" name="商工費該当値テキスト">
          <a:extLst>
            <a:ext uri="{FF2B5EF4-FFF2-40B4-BE49-F238E27FC236}">
              <a16:creationId xmlns:a16="http://schemas.microsoft.com/office/drawing/2014/main" id="{00000000-0008-0000-0700-0000A9010000}"/>
            </a:ext>
          </a:extLst>
        </xdr:cNvPr>
        <xdr:cNvSpPr txBox="1"/>
      </xdr:nvSpPr>
      <xdr:spPr>
        <a:xfrm>
          <a:off x="10528300" y="13471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125909</xdr:rowOff>
    </xdr:from>
    <xdr:to>
      <xdr:col>50</xdr:col>
      <xdr:colOff>165100</xdr:colOff>
      <xdr:row>79</xdr:row>
      <xdr:rowOff>56059</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9588500" y="13499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47186</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9372111" y="13591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142835</xdr:rowOff>
    </xdr:from>
    <xdr:to>
      <xdr:col>46</xdr:col>
      <xdr:colOff>38100</xdr:colOff>
      <xdr:row>79</xdr:row>
      <xdr:rowOff>72985</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8699500" y="13515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64112</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8483111" y="13608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153246</xdr:rowOff>
    </xdr:from>
    <xdr:to>
      <xdr:col>41</xdr:col>
      <xdr:colOff>101600</xdr:colOff>
      <xdr:row>79</xdr:row>
      <xdr:rowOff>83396</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7810500" y="13526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74523</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7594111" y="13619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122537</xdr:rowOff>
    </xdr:from>
    <xdr:to>
      <xdr:col>36</xdr:col>
      <xdr:colOff>165100</xdr:colOff>
      <xdr:row>79</xdr:row>
      <xdr:rowOff>52687</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6921500" y="13495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69214</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6705111" y="13270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95</xdr:row>
      <xdr:rowOff>54627</xdr:rowOff>
    </xdr:from>
    <xdr:ext cx="685572"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5918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92</xdr:row>
      <xdr:rowOff>111777</xdr:rowOff>
    </xdr:from>
    <xdr:ext cx="685572"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5918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168927</xdr:rowOff>
    </xdr:from>
    <xdr:ext cx="685572"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5918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52250</xdr:rowOff>
    </xdr:from>
    <xdr:to>
      <xdr:col>54</xdr:col>
      <xdr:colOff>189865</xdr:colOff>
      <xdr:row>98</xdr:row>
      <xdr:rowOff>123037</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654200"/>
          <a:ext cx="1270" cy="12709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126864</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6928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123037</xdr:rowOff>
    </xdr:from>
    <xdr:to>
      <xdr:col>55</xdr:col>
      <xdr:colOff>88900</xdr:colOff>
      <xdr:row>98</xdr:row>
      <xdr:rowOff>123037</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69251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170377</xdr:rowOff>
    </xdr:from>
    <xdr:ext cx="690189"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42942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2,816,275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52250</xdr:rowOff>
    </xdr:from>
    <xdr:to>
      <xdr:col>55</xdr:col>
      <xdr:colOff>88900</xdr:colOff>
      <xdr:row>91</xdr:row>
      <xdr:rowOff>52250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654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80201</xdr:rowOff>
    </xdr:from>
    <xdr:to>
      <xdr:col>55</xdr:col>
      <xdr:colOff>0</xdr:colOff>
      <xdr:row>98</xdr:row>
      <xdr:rowOff>84575</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9639300" y="16882301"/>
          <a:ext cx="838200" cy="4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20795</xdr:rowOff>
    </xdr:from>
    <xdr:ext cx="599010"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65144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198,997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169368</xdr:rowOff>
    </xdr:from>
    <xdr:to>
      <xdr:col>55</xdr:col>
      <xdr:colOff>50800</xdr:colOff>
      <xdr:row>98</xdr:row>
      <xdr:rowOff>99518</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800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80201</xdr:rowOff>
    </xdr:from>
    <xdr:to>
      <xdr:col>50</xdr:col>
      <xdr:colOff>114300</xdr:colOff>
      <xdr:row>98</xdr:row>
      <xdr:rowOff>95047</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8750300" y="16882301"/>
          <a:ext cx="889000" cy="14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13488</xdr:rowOff>
    </xdr:from>
    <xdr:to>
      <xdr:col>50</xdr:col>
      <xdr:colOff>165100</xdr:colOff>
      <xdr:row>98</xdr:row>
      <xdr:rowOff>115088</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815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131615</xdr:rowOff>
    </xdr:from>
    <xdr:ext cx="599010"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39795" y="16590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79761</xdr:rowOff>
    </xdr:from>
    <xdr:to>
      <xdr:col>45</xdr:col>
      <xdr:colOff>177800</xdr:colOff>
      <xdr:row>98</xdr:row>
      <xdr:rowOff>95047</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7861300" y="16881861"/>
          <a:ext cx="889000" cy="15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10883</xdr:rowOff>
    </xdr:from>
    <xdr:to>
      <xdr:col>46</xdr:col>
      <xdr:colOff>38100</xdr:colOff>
      <xdr:row>98</xdr:row>
      <xdr:rowOff>112483</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812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129010</xdr:rowOff>
    </xdr:from>
    <xdr:ext cx="599010"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50795" y="165882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79761</xdr:rowOff>
    </xdr:from>
    <xdr:to>
      <xdr:col>41</xdr:col>
      <xdr:colOff>50800</xdr:colOff>
      <xdr:row>98</xdr:row>
      <xdr:rowOff>98676</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6972300" y="16881861"/>
          <a:ext cx="889000" cy="18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2319</xdr:rowOff>
    </xdr:from>
    <xdr:to>
      <xdr:col>41</xdr:col>
      <xdr:colOff>101600</xdr:colOff>
      <xdr:row>98</xdr:row>
      <xdr:rowOff>103919</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804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120446</xdr:rowOff>
    </xdr:from>
    <xdr:ext cx="59901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61795" y="165796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24923</xdr:rowOff>
    </xdr:from>
    <xdr:to>
      <xdr:col>36</xdr:col>
      <xdr:colOff>165100</xdr:colOff>
      <xdr:row>98</xdr:row>
      <xdr:rowOff>126523</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827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143050</xdr:rowOff>
    </xdr:from>
    <xdr:ext cx="59901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672795" y="16602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33775</xdr:rowOff>
    </xdr:from>
    <xdr:to>
      <xdr:col>55</xdr:col>
      <xdr:colOff>50800</xdr:colOff>
      <xdr:row>98</xdr:row>
      <xdr:rowOff>135375</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835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147795</xdr:rowOff>
    </xdr:from>
    <xdr:ext cx="599010"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778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29401</xdr:rowOff>
    </xdr:from>
    <xdr:to>
      <xdr:col>50</xdr:col>
      <xdr:colOff>165100</xdr:colOff>
      <xdr:row>98</xdr:row>
      <xdr:rowOff>131001</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831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122128</xdr:rowOff>
    </xdr:from>
    <xdr:ext cx="59901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39795" y="169242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44247</xdr:rowOff>
    </xdr:from>
    <xdr:to>
      <xdr:col>46</xdr:col>
      <xdr:colOff>38100</xdr:colOff>
      <xdr:row>98</xdr:row>
      <xdr:rowOff>145847</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846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136974</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3111" y="16939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28961</xdr:rowOff>
    </xdr:from>
    <xdr:to>
      <xdr:col>41</xdr:col>
      <xdr:colOff>101600</xdr:colOff>
      <xdr:row>98</xdr:row>
      <xdr:rowOff>130561</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831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121688</xdr:rowOff>
    </xdr:from>
    <xdr:ext cx="59901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61795" y="169237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47876</xdr:rowOff>
    </xdr:from>
    <xdr:to>
      <xdr:col>36</xdr:col>
      <xdr:colOff>165100</xdr:colOff>
      <xdr:row>98</xdr:row>
      <xdr:rowOff>149476</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849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140603</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05111" y="169427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00000000-0008-0000-07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158087</xdr:rowOff>
    </xdr:from>
    <xdr:to>
      <xdr:col>85</xdr:col>
      <xdr:colOff>126364</xdr:colOff>
      <xdr:row>39</xdr:row>
      <xdr:rowOff>3283</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6317595" y="5473037"/>
          <a:ext cx="1269" cy="12167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7110</xdr:rowOff>
    </xdr:from>
    <xdr:ext cx="534377" cy="259045"/>
    <xdr:sp macro="" textlink="">
      <xdr:nvSpPr>
        <xdr:cNvPr id="513" name="消防費最小値テキスト">
          <a:extLst>
            <a:ext uri="{FF2B5EF4-FFF2-40B4-BE49-F238E27FC236}">
              <a16:creationId xmlns:a16="http://schemas.microsoft.com/office/drawing/2014/main" id="{00000000-0008-0000-0700-000001020000}"/>
            </a:ext>
          </a:extLst>
        </xdr:cNvPr>
        <xdr:cNvSpPr txBox="1"/>
      </xdr:nvSpPr>
      <xdr:spPr>
        <a:xfrm>
          <a:off x="16370300" y="6693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3283</xdr:rowOff>
    </xdr:from>
    <xdr:to>
      <xdr:col>86</xdr:col>
      <xdr:colOff>25400</xdr:colOff>
      <xdr:row>39</xdr:row>
      <xdr:rowOff>3283</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6689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104764</xdr:rowOff>
    </xdr:from>
    <xdr:ext cx="599010" cy="259045"/>
    <xdr:sp macro="" textlink="">
      <xdr:nvSpPr>
        <xdr:cNvPr id="515" name="消防費最大値テキスト">
          <a:extLst>
            <a:ext uri="{FF2B5EF4-FFF2-40B4-BE49-F238E27FC236}">
              <a16:creationId xmlns:a16="http://schemas.microsoft.com/office/drawing/2014/main" id="{00000000-0008-0000-0700-000003020000}"/>
            </a:ext>
          </a:extLst>
        </xdr:cNvPr>
        <xdr:cNvSpPr txBox="1"/>
      </xdr:nvSpPr>
      <xdr:spPr>
        <a:xfrm>
          <a:off x="16370300" y="52482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330,174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158087</xdr:rowOff>
    </xdr:from>
    <xdr:to>
      <xdr:col>86</xdr:col>
      <xdr:colOff>25400</xdr:colOff>
      <xdr:row>31</xdr:row>
      <xdr:rowOff>158087</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5473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159958</xdr:rowOff>
    </xdr:from>
    <xdr:to>
      <xdr:col>85</xdr:col>
      <xdr:colOff>127000</xdr:colOff>
      <xdr:row>38</xdr:row>
      <xdr:rowOff>70560</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5481300" y="6503608"/>
          <a:ext cx="838200" cy="82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72233</xdr:rowOff>
    </xdr:from>
    <xdr:ext cx="534377" cy="259045"/>
    <xdr:sp macro="" textlink="">
      <xdr:nvSpPr>
        <xdr:cNvPr id="518" name="消防費平均値テキスト">
          <a:extLst>
            <a:ext uri="{FF2B5EF4-FFF2-40B4-BE49-F238E27FC236}">
              <a16:creationId xmlns:a16="http://schemas.microsoft.com/office/drawing/2014/main" id="{00000000-0008-0000-0700-000006020000}"/>
            </a:ext>
          </a:extLst>
        </xdr:cNvPr>
        <xdr:cNvSpPr txBox="1"/>
      </xdr:nvSpPr>
      <xdr:spPr>
        <a:xfrm>
          <a:off x="16370300" y="62444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49356</xdr:rowOff>
    </xdr:from>
    <xdr:to>
      <xdr:col>85</xdr:col>
      <xdr:colOff>177800</xdr:colOff>
      <xdr:row>37</xdr:row>
      <xdr:rowOff>150956</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6268700" y="6393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73239</xdr:rowOff>
    </xdr:from>
    <xdr:to>
      <xdr:col>81</xdr:col>
      <xdr:colOff>50800</xdr:colOff>
      <xdr:row>38</xdr:row>
      <xdr:rowOff>70560</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4592300" y="6416889"/>
          <a:ext cx="889000" cy="168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85162</xdr:rowOff>
    </xdr:from>
    <xdr:to>
      <xdr:col>81</xdr:col>
      <xdr:colOff>101600</xdr:colOff>
      <xdr:row>38</xdr:row>
      <xdr:rowOff>15312</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5430500" y="6428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31839</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5214111" y="6204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73239</xdr:rowOff>
    </xdr:from>
    <xdr:to>
      <xdr:col>76</xdr:col>
      <xdr:colOff>114300</xdr:colOff>
      <xdr:row>37</xdr:row>
      <xdr:rowOff>119176</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3703300" y="6416889"/>
          <a:ext cx="889000" cy="45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105188</xdr:rowOff>
    </xdr:from>
    <xdr:to>
      <xdr:col>76</xdr:col>
      <xdr:colOff>165100</xdr:colOff>
      <xdr:row>38</xdr:row>
      <xdr:rowOff>35337</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4541500" y="644883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26464</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4325111" y="6541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119176</xdr:rowOff>
    </xdr:from>
    <xdr:to>
      <xdr:col>71</xdr:col>
      <xdr:colOff>177800</xdr:colOff>
      <xdr:row>38</xdr:row>
      <xdr:rowOff>71165</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2814300" y="6462826"/>
          <a:ext cx="889000" cy="123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87936</xdr:rowOff>
    </xdr:from>
    <xdr:to>
      <xdr:col>72</xdr:col>
      <xdr:colOff>38100</xdr:colOff>
      <xdr:row>38</xdr:row>
      <xdr:rowOff>18086</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3652500" y="6431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9213</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436111" y="6524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106742</xdr:rowOff>
    </xdr:from>
    <xdr:to>
      <xdr:col>67</xdr:col>
      <xdr:colOff>101600</xdr:colOff>
      <xdr:row>38</xdr:row>
      <xdr:rowOff>36892</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2763500" y="6450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53419</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547111" y="6225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109158</xdr:rowOff>
    </xdr:from>
    <xdr:to>
      <xdr:col>85</xdr:col>
      <xdr:colOff>177800</xdr:colOff>
      <xdr:row>38</xdr:row>
      <xdr:rowOff>39308</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6268700" y="6452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87585</xdr:rowOff>
    </xdr:from>
    <xdr:ext cx="534377" cy="259045"/>
    <xdr:sp macro="" textlink="">
      <xdr:nvSpPr>
        <xdr:cNvPr id="537" name="消防費該当値テキスト">
          <a:extLst>
            <a:ext uri="{FF2B5EF4-FFF2-40B4-BE49-F238E27FC236}">
              <a16:creationId xmlns:a16="http://schemas.microsoft.com/office/drawing/2014/main" id="{00000000-0008-0000-0700-000019020000}"/>
            </a:ext>
          </a:extLst>
        </xdr:cNvPr>
        <xdr:cNvSpPr txBox="1"/>
      </xdr:nvSpPr>
      <xdr:spPr>
        <a:xfrm>
          <a:off x="16370300" y="6431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19760</xdr:rowOff>
    </xdr:from>
    <xdr:to>
      <xdr:col>81</xdr:col>
      <xdr:colOff>101600</xdr:colOff>
      <xdr:row>38</xdr:row>
      <xdr:rowOff>121360</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5430500" y="6534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112487</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14111" y="6627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22439</xdr:rowOff>
    </xdr:from>
    <xdr:to>
      <xdr:col>76</xdr:col>
      <xdr:colOff>165100</xdr:colOff>
      <xdr:row>37</xdr:row>
      <xdr:rowOff>124039</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4541500" y="6366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140566</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325111" y="6141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68376</xdr:rowOff>
    </xdr:from>
    <xdr:to>
      <xdr:col>72</xdr:col>
      <xdr:colOff>38100</xdr:colOff>
      <xdr:row>37</xdr:row>
      <xdr:rowOff>169976</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3652500" y="6412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15053</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436111" y="6187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20365</xdr:rowOff>
    </xdr:from>
    <xdr:to>
      <xdr:col>67</xdr:col>
      <xdr:colOff>101600</xdr:colOff>
      <xdr:row>38</xdr:row>
      <xdr:rowOff>121965</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2763500" y="6535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113092</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547111" y="6628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35577</xdr:rowOff>
    </xdr:from>
    <xdr:ext cx="59541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850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教育費グラフ枠">
          <a:extLst>
            <a:ext uri="{FF2B5EF4-FFF2-40B4-BE49-F238E27FC236}">
              <a16:creationId xmlns:a16="http://schemas.microsoft.com/office/drawing/2014/main" id="{00000000-0008-0000-0700-00003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129190</xdr:rowOff>
    </xdr:from>
    <xdr:to>
      <xdr:col>85</xdr:col>
      <xdr:colOff>126364</xdr:colOff>
      <xdr:row>58</xdr:row>
      <xdr:rowOff>93394</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flipV="1">
          <a:off x="16317595" y="8530240"/>
          <a:ext cx="1269" cy="15072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97221</xdr:rowOff>
    </xdr:from>
    <xdr:ext cx="534377" cy="259045"/>
    <xdr:sp macro="" textlink="">
      <xdr:nvSpPr>
        <xdr:cNvPr id="570" name="教育費最小値テキスト">
          <a:extLst>
            <a:ext uri="{FF2B5EF4-FFF2-40B4-BE49-F238E27FC236}">
              <a16:creationId xmlns:a16="http://schemas.microsoft.com/office/drawing/2014/main" id="{00000000-0008-0000-0700-00003A020000}"/>
            </a:ext>
          </a:extLst>
        </xdr:cNvPr>
        <xdr:cNvSpPr txBox="1"/>
      </xdr:nvSpPr>
      <xdr:spPr>
        <a:xfrm>
          <a:off x="16370300" y="10041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93394</xdr:rowOff>
    </xdr:from>
    <xdr:to>
      <xdr:col>86</xdr:col>
      <xdr:colOff>25400</xdr:colOff>
      <xdr:row>58</xdr:row>
      <xdr:rowOff>93394</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6230600" y="10037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75867</xdr:rowOff>
    </xdr:from>
    <xdr:ext cx="599010" cy="259045"/>
    <xdr:sp macro="" textlink="">
      <xdr:nvSpPr>
        <xdr:cNvPr id="572" name="教育費最大値テキスト">
          <a:extLst>
            <a:ext uri="{FF2B5EF4-FFF2-40B4-BE49-F238E27FC236}">
              <a16:creationId xmlns:a16="http://schemas.microsoft.com/office/drawing/2014/main" id="{00000000-0008-0000-0700-00003C020000}"/>
            </a:ext>
          </a:extLst>
        </xdr:cNvPr>
        <xdr:cNvSpPr txBox="1"/>
      </xdr:nvSpPr>
      <xdr:spPr>
        <a:xfrm>
          <a:off x="16370300" y="83054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855,517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129190</xdr:rowOff>
    </xdr:from>
    <xdr:to>
      <xdr:col>86</xdr:col>
      <xdr:colOff>25400</xdr:colOff>
      <xdr:row>49</xdr:row>
      <xdr:rowOff>129190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6230600" y="8530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109754</xdr:rowOff>
    </xdr:from>
    <xdr:to>
      <xdr:col>85</xdr:col>
      <xdr:colOff>127000</xdr:colOff>
      <xdr:row>57</xdr:row>
      <xdr:rowOff>158908</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flipV="1">
          <a:off x="15481300" y="9882404"/>
          <a:ext cx="838200" cy="49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27788</xdr:rowOff>
    </xdr:from>
    <xdr:ext cx="599010" cy="259045"/>
    <xdr:sp macro="" textlink="">
      <xdr:nvSpPr>
        <xdr:cNvPr id="575" name="教育費平均値テキスト">
          <a:extLst>
            <a:ext uri="{FF2B5EF4-FFF2-40B4-BE49-F238E27FC236}">
              <a16:creationId xmlns:a16="http://schemas.microsoft.com/office/drawing/2014/main" id="{00000000-0008-0000-0700-00003F020000}"/>
            </a:ext>
          </a:extLst>
        </xdr:cNvPr>
        <xdr:cNvSpPr txBox="1"/>
      </xdr:nvSpPr>
      <xdr:spPr>
        <a:xfrm>
          <a:off x="16370300" y="96289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4911</xdr:rowOff>
    </xdr:from>
    <xdr:to>
      <xdr:col>85</xdr:col>
      <xdr:colOff>177800</xdr:colOff>
      <xdr:row>57</xdr:row>
      <xdr:rowOff>106511</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6268700" y="9777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157110</xdr:rowOff>
    </xdr:from>
    <xdr:to>
      <xdr:col>81</xdr:col>
      <xdr:colOff>50800</xdr:colOff>
      <xdr:row>57</xdr:row>
      <xdr:rowOff>158908</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4592300" y="9929760"/>
          <a:ext cx="889000" cy="1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23711</xdr:rowOff>
    </xdr:from>
    <xdr:to>
      <xdr:col>81</xdr:col>
      <xdr:colOff>101600</xdr:colOff>
      <xdr:row>57</xdr:row>
      <xdr:rowOff>125311</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5430500" y="9796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55</xdr:row>
      <xdr:rowOff>141838</xdr:rowOff>
    </xdr:from>
    <xdr:ext cx="599010"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5181795" y="9571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153271</xdr:rowOff>
    </xdr:from>
    <xdr:to>
      <xdr:col>76</xdr:col>
      <xdr:colOff>114300</xdr:colOff>
      <xdr:row>57</xdr:row>
      <xdr:rowOff>157110</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3703300" y="9925921"/>
          <a:ext cx="889000" cy="3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35531</xdr:rowOff>
    </xdr:from>
    <xdr:to>
      <xdr:col>76</xdr:col>
      <xdr:colOff>165100</xdr:colOff>
      <xdr:row>57</xdr:row>
      <xdr:rowOff>137131</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4541500" y="9808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55</xdr:row>
      <xdr:rowOff>153658</xdr:rowOff>
    </xdr:from>
    <xdr:ext cx="599010"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4292795" y="95834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153271</xdr:rowOff>
    </xdr:from>
    <xdr:to>
      <xdr:col>71</xdr:col>
      <xdr:colOff>177800</xdr:colOff>
      <xdr:row>58</xdr:row>
      <xdr:rowOff>9305</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2814300" y="9925921"/>
          <a:ext cx="889000" cy="27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68697</xdr:rowOff>
    </xdr:from>
    <xdr:to>
      <xdr:col>72</xdr:col>
      <xdr:colOff>38100</xdr:colOff>
      <xdr:row>57</xdr:row>
      <xdr:rowOff>170297</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3652500" y="9841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56</xdr:row>
      <xdr:rowOff>15374</xdr:rowOff>
    </xdr:from>
    <xdr:ext cx="59901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3403795" y="96165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122855</xdr:rowOff>
    </xdr:from>
    <xdr:to>
      <xdr:col>67</xdr:col>
      <xdr:colOff>101600</xdr:colOff>
      <xdr:row>58</xdr:row>
      <xdr:rowOff>53005</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2763500" y="9895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56</xdr:row>
      <xdr:rowOff>69532</xdr:rowOff>
    </xdr:from>
    <xdr:ext cx="59901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514795" y="9670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58954</xdr:rowOff>
    </xdr:from>
    <xdr:to>
      <xdr:col>85</xdr:col>
      <xdr:colOff>177800</xdr:colOff>
      <xdr:row>57</xdr:row>
      <xdr:rowOff>160554</xdr:rowOff>
    </xdr:to>
    <xdr:sp macro="" textlink="">
      <xdr:nvSpPr>
        <xdr:cNvPr id="593" name="楕円 592">
          <a:extLst>
            <a:ext uri="{FF2B5EF4-FFF2-40B4-BE49-F238E27FC236}">
              <a16:creationId xmlns:a16="http://schemas.microsoft.com/office/drawing/2014/main" id="{00000000-0008-0000-0700-000051020000}"/>
            </a:ext>
          </a:extLst>
        </xdr:cNvPr>
        <xdr:cNvSpPr/>
      </xdr:nvSpPr>
      <xdr:spPr>
        <a:xfrm>
          <a:off x="16268700" y="9831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37381</xdr:rowOff>
    </xdr:from>
    <xdr:ext cx="599010" cy="259045"/>
    <xdr:sp macro="" textlink="">
      <xdr:nvSpPr>
        <xdr:cNvPr id="594" name="教育費該当値テキスト">
          <a:extLst>
            <a:ext uri="{FF2B5EF4-FFF2-40B4-BE49-F238E27FC236}">
              <a16:creationId xmlns:a16="http://schemas.microsoft.com/office/drawing/2014/main" id="{00000000-0008-0000-0700-000052020000}"/>
            </a:ext>
          </a:extLst>
        </xdr:cNvPr>
        <xdr:cNvSpPr txBox="1"/>
      </xdr:nvSpPr>
      <xdr:spPr>
        <a:xfrm>
          <a:off x="16370300" y="98100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108108</xdr:rowOff>
    </xdr:from>
    <xdr:to>
      <xdr:col>81</xdr:col>
      <xdr:colOff>101600</xdr:colOff>
      <xdr:row>58</xdr:row>
      <xdr:rowOff>38258</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5430500" y="9880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58</xdr:row>
      <xdr:rowOff>29385</xdr:rowOff>
    </xdr:from>
    <xdr:ext cx="59901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5181795" y="99734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106310</xdr:rowOff>
    </xdr:from>
    <xdr:to>
      <xdr:col>76</xdr:col>
      <xdr:colOff>165100</xdr:colOff>
      <xdr:row>58</xdr:row>
      <xdr:rowOff>36460</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4541500" y="9878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58</xdr:row>
      <xdr:rowOff>27587</xdr:rowOff>
    </xdr:from>
    <xdr:ext cx="59901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4292795" y="99716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102471</xdr:rowOff>
    </xdr:from>
    <xdr:to>
      <xdr:col>72</xdr:col>
      <xdr:colOff>38100</xdr:colOff>
      <xdr:row>58</xdr:row>
      <xdr:rowOff>32621</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3652500" y="9875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58</xdr:row>
      <xdr:rowOff>23748</xdr:rowOff>
    </xdr:from>
    <xdr:ext cx="59901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403795" y="99678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129955</xdr:rowOff>
    </xdr:from>
    <xdr:to>
      <xdr:col>67</xdr:col>
      <xdr:colOff>101600</xdr:colOff>
      <xdr:row>58</xdr:row>
      <xdr:rowOff>60105</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2763500" y="9902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58</xdr:row>
      <xdr:rowOff>51232</xdr:rowOff>
    </xdr:from>
    <xdr:ext cx="59901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2514795" y="99953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5" name="災害復旧費グラフ枠">
          <a:extLst>
            <a:ext uri="{FF2B5EF4-FFF2-40B4-BE49-F238E27FC236}">
              <a16:creationId xmlns:a16="http://schemas.microsoft.com/office/drawing/2014/main" id="{00000000-0008-0000-0700-000071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151115</xdr:rowOff>
    </xdr:from>
    <xdr:to>
      <xdr:col>85</xdr:col>
      <xdr:colOff>126364</xdr:colOff>
      <xdr:row>79</xdr:row>
      <xdr:rowOff>44450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flipV="1">
          <a:off x="16317595" y="12152615"/>
          <a:ext cx="1269" cy="1436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27" name="災害復旧費最小値テキスト">
          <a:extLst>
            <a:ext uri="{FF2B5EF4-FFF2-40B4-BE49-F238E27FC236}">
              <a16:creationId xmlns:a16="http://schemas.microsoft.com/office/drawing/2014/main" id="{00000000-0008-0000-0700-000073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97792</xdr:rowOff>
    </xdr:from>
    <xdr:ext cx="599010" cy="259045"/>
    <xdr:sp macro="" textlink="">
      <xdr:nvSpPr>
        <xdr:cNvPr id="629" name="災害復旧費最大値テキスト">
          <a:extLst>
            <a:ext uri="{FF2B5EF4-FFF2-40B4-BE49-F238E27FC236}">
              <a16:creationId xmlns:a16="http://schemas.microsoft.com/office/drawing/2014/main" id="{00000000-0008-0000-0700-000075020000}"/>
            </a:ext>
          </a:extLst>
        </xdr:cNvPr>
        <xdr:cNvSpPr txBox="1"/>
      </xdr:nvSpPr>
      <xdr:spPr>
        <a:xfrm>
          <a:off x="16370300" y="11927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377,004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151115</xdr:rowOff>
    </xdr:from>
    <xdr:to>
      <xdr:col>86</xdr:col>
      <xdr:colOff>25400</xdr:colOff>
      <xdr:row>70</xdr:row>
      <xdr:rowOff>151115</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6230600" y="12152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137505</xdr:rowOff>
    </xdr:from>
    <xdr:to>
      <xdr:col>85</xdr:col>
      <xdr:colOff>127000</xdr:colOff>
      <xdr:row>78</xdr:row>
      <xdr:rowOff>153603</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flipV="1">
          <a:off x="15481300" y="13510605"/>
          <a:ext cx="838200" cy="16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80216</xdr:rowOff>
    </xdr:from>
    <xdr:ext cx="534377" cy="259045"/>
    <xdr:sp macro="" textlink="">
      <xdr:nvSpPr>
        <xdr:cNvPr id="632" name="災害復旧費平均値テキスト">
          <a:extLst>
            <a:ext uri="{FF2B5EF4-FFF2-40B4-BE49-F238E27FC236}">
              <a16:creationId xmlns:a16="http://schemas.microsoft.com/office/drawing/2014/main" id="{00000000-0008-0000-0700-000078020000}"/>
            </a:ext>
          </a:extLst>
        </xdr:cNvPr>
        <xdr:cNvSpPr txBox="1"/>
      </xdr:nvSpPr>
      <xdr:spPr>
        <a:xfrm>
          <a:off x="16370300" y="134533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101789</xdr:rowOff>
    </xdr:from>
    <xdr:to>
      <xdr:col>85</xdr:col>
      <xdr:colOff>177800</xdr:colOff>
      <xdr:row>79</xdr:row>
      <xdr:rowOff>31939</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6268700" y="13474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153603</xdr:rowOff>
    </xdr:from>
    <xdr:to>
      <xdr:col>81</xdr:col>
      <xdr:colOff>50800</xdr:colOff>
      <xdr:row>79</xdr:row>
      <xdr:rowOff>11745</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flipV="1">
          <a:off x="14592300" y="13526703"/>
          <a:ext cx="889000" cy="29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90100</xdr:rowOff>
    </xdr:from>
    <xdr:to>
      <xdr:col>81</xdr:col>
      <xdr:colOff>101600</xdr:colOff>
      <xdr:row>79</xdr:row>
      <xdr:rowOff>20250</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5430500" y="13463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36777</xdr:rowOff>
    </xdr:from>
    <xdr:ext cx="534377"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5214111" y="13238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11745</xdr:rowOff>
    </xdr:from>
    <xdr:to>
      <xdr:col>76</xdr:col>
      <xdr:colOff>114300</xdr:colOff>
      <xdr:row>79</xdr:row>
      <xdr:rowOff>18988</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3703300" y="13556295"/>
          <a:ext cx="889000" cy="7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88145</xdr:rowOff>
    </xdr:from>
    <xdr:to>
      <xdr:col>76</xdr:col>
      <xdr:colOff>165100</xdr:colOff>
      <xdr:row>79</xdr:row>
      <xdr:rowOff>18295</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4541500" y="13461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34822</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4325111" y="13236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147076</xdr:rowOff>
    </xdr:from>
    <xdr:to>
      <xdr:col>71</xdr:col>
      <xdr:colOff>177800</xdr:colOff>
      <xdr:row>79</xdr:row>
      <xdr:rowOff>18988</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2814300" y="13348726"/>
          <a:ext cx="889000" cy="214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84093</xdr:rowOff>
    </xdr:from>
    <xdr:to>
      <xdr:col>72</xdr:col>
      <xdr:colOff>38100</xdr:colOff>
      <xdr:row>79</xdr:row>
      <xdr:rowOff>14243</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3652500" y="13457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30770</xdr:rowOff>
    </xdr:from>
    <xdr:ext cx="534377"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3436111" y="13232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44362</xdr:rowOff>
    </xdr:from>
    <xdr:to>
      <xdr:col>67</xdr:col>
      <xdr:colOff>101600</xdr:colOff>
      <xdr:row>78</xdr:row>
      <xdr:rowOff>145962</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2763500" y="13417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137089</xdr:rowOff>
    </xdr:from>
    <xdr:ext cx="534377"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2547111" y="13510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86705</xdr:rowOff>
    </xdr:from>
    <xdr:to>
      <xdr:col>85</xdr:col>
      <xdr:colOff>177800</xdr:colOff>
      <xdr:row>79</xdr:row>
      <xdr:rowOff>16855</xdr:rowOff>
    </xdr:to>
    <xdr:sp macro="" textlink="">
      <xdr:nvSpPr>
        <xdr:cNvPr id="650" name="楕円 649">
          <a:extLst>
            <a:ext uri="{FF2B5EF4-FFF2-40B4-BE49-F238E27FC236}">
              <a16:creationId xmlns:a16="http://schemas.microsoft.com/office/drawing/2014/main" id="{00000000-0008-0000-0700-00008A020000}"/>
            </a:ext>
          </a:extLst>
        </xdr:cNvPr>
        <xdr:cNvSpPr/>
      </xdr:nvSpPr>
      <xdr:spPr>
        <a:xfrm>
          <a:off x="16268700" y="13459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46082</xdr:rowOff>
    </xdr:from>
    <xdr:ext cx="534377" cy="259045"/>
    <xdr:sp macro="" textlink="">
      <xdr:nvSpPr>
        <xdr:cNvPr id="651" name="災害復旧費該当値テキスト">
          <a:extLst>
            <a:ext uri="{FF2B5EF4-FFF2-40B4-BE49-F238E27FC236}">
              <a16:creationId xmlns:a16="http://schemas.microsoft.com/office/drawing/2014/main" id="{00000000-0008-0000-0700-00008B020000}"/>
            </a:ext>
          </a:extLst>
        </xdr:cNvPr>
        <xdr:cNvSpPr txBox="1"/>
      </xdr:nvSpPr>
      <xdr:spPr>
        <a:xfrm>
          <a:off x="16370300" y="13247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102803</xdr:rowOff>
    </xdr:from>
    <xdr:to>
      <xdr:col>81</xdr:col>
      <xdr:colOff>101600</xdr:colOff>
      <xdr:row>79</xdr:row>
      <xdr:rowOff>32953</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5430500" y="13475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79</xdr:row>
      <xdr:rowOff>24080</xdr:rowOff>
    </xdr:from>
    <xdr:ext cx="534377"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5214111" y="13568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132395</xdr:rowOff>
    </xdr:from>
    <xdr:to>
      <xdr:col>76</xdr:col>
      <xdr:colOff>165100</xdr:colOff>
      <xdr:row>79</xdr:row>
      <xdr:rowOff>62545</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4541500" y="13505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53672</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4357428" y="13598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139638</xdr:rowOff>
    </xdr:from>
    <xdr:to>
      <xdr:col>72</xdr:col>
      <xdr:colOff>38100</xdr:colOff>
      <xdr:row>79</xdr:row>
      <xdr:rowOff>69788</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3652500" y="13512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60915</xdr:rowOff>
    </xdr:from>
    <xdr:ext cx="469744"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3468428" y="13605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96276</xdr:rowOff>
    </xdr:from>
    <xdr:to>
      <xdr:col>67</xdr:col>
      <xdr:colOff>101600</xdr:colOff>
      <xdr:row>78</xdr:row>
      <xdr:rowOff>26426</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2763500" y="13297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42953</xdr:rowOff>
    </xdr:from>
    <xdr:ext cx="534377"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547111" y="13073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2" name="公債費グラフ枠">
          <a:extLst>
            <a:ext uri="{FF2B5EF4-FFF2-40B4-BE49-F238E27FC236}">
              <a16:creationId xmlns:a16="http://schemas.microsoft.com/office/drawing/2014/main" id="{00000000-0008-0000-0700-0000A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8649</xdr:rowOff>
    </xdr:from>
    <xdr:to>
      <xdr:col>85</xdr:col>
      <xdr:colOff>126364</xdr:colOff>
      <xdr:row>99</xdr:row>
      <xdr:rowOff>44450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flipV="1">
          <a:off x="16317595" y="15439149"/>
          <a:ext cx="1269" cy="15788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48277</xdr:rowOff>
    </xdr:from>
    <xdr:ext cx="249299" cy="259045"/>
    <xdr:sp macro="" textlink="">
      <xdr:nvSpPr>
        <xdr:cNvPr id="684" name="公債費最小値テキスト">
          <a:extLst>
            <a:ext uri="{FF2B5EF4-FFF2-40B4-BE49-F238E27FC236}">
              <a16:creationId xmlns:a16="http://schemas.microsoft.com/office/drawing/2014/main" id="{00000000-0008-0000-0700-0000AC020000}"/>
            </a:ext>
          </a:extLst>
        </xdr:cNvPr>
        <xdr:cNvSpPr txBox="1"/>
      </xdr:nvSpPr>
      <xdr:spPr>
        <a:xfrm>
          <a:off x="16370300" y="1702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44450</xdr:rowOff>
    </xdr:from>
    <xdr:to>
      <xdr:col>86</xdr:col>
      <xdr:colOff>25400</xdr:colOff>
      <xdr:row>99</xdr:row>
      <xdr:rowOff>44450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6230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126776</xdr:rowOff>
    </xdr:from>
    <xdr:ext cx="599010" cy="259045"/>
    <xdr:sp macro="" textlink="">
      <xdr:nvSpPr>
        <xdr:cNvPr id="686" name="公債費最大値テキスト">
          <a:extLst>
            <a:ext uri="{FF2B5EF4-FFF2-40B4-BE49-F238E27FC236}">
              <a16:creationId xmlns:a16="http://schemas.microsoft.com/office/drawing/2014/main" id="{00000000-0008-0000-0700-0000AE020000}"/>
            </a:ext>
          </a:extLst>
        </xdr:cNvPr>
        <xdr:cNvSpPr txBox="1"/>
      </xdr:nvSpPr>
      <xdr:spPr>
        <a:xfrm>
          <a:off x="16370300" y="15214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828,793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8649</xdr:rowOff>
    </xdr:from>
    <xdr:to>
      <xdr:col>86</xdr:col>
      <xdr:colOff>25400</xdr:colOff>
      <xdr:row>90</xdr:row>
      <xdr:rowOff>8649</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6230600" y="154391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65287</xdr:rowOff>
    </xdr:from>
    <xdr:to>
      <xdr:col>85</xdr:col>
      <xdr:colOff>127000</xdr:colOff>
      <xdr:row>97</xdr:row>
      <xdr:rowOff>85936</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flipV="1">
          <a:off x="15481300" y="16695937"/>
          <a:ext cx="838200" cy="20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25551</xdr:rowOff>
    </xdr:from>
    <xdr:ext cx="599010" cy="259045"/>
    <xdr:sp macro="" textlink="">
      <xdr:nvSpPr>
        <xdr:cNvPr id="689" name="公債費平均値テキスト">
          <a:extLst>
            <a:ext uri="{FF2B5EF4-FFF2-40B4-BE49-F238E27FC236}">
              <a16:creationId xmlns:a16="http://schemas.microsoft.com/office/drawing/2014/main" id="{00000000-0008-0000-0700-0000B1020000}"/>
            </a:ext>
          </a:extLst>
        </xdr:cNvPr>
        <xdr:cNvSpPr txBox="1"/>
      </xdr:nvSpPr>
      <xdr:spPr>
        <a:xfrm>
          <a:off x="16370300" y="1648475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2674</xdr:rowOff>
    </xdr:from>
    <xdr:to>
      <xdr:col>85</xdr:col>
      <xdr:colOff>177800</xdr:colOff>
      <xdr:row>97</xdr:row>
      <xdr:rowOff>104274</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6268700" y="16633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85936</xdr:rowOff>
    </xdr:from>
    <xdr:to>
      <xdr:col>81</xdr:col>
      <xdr:colOff>50800</xdr:colOff>
      <xdr:row>97</xdr:row>
      <xdr:rowOff>102184</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flipV="1">
          <a:off x="14592300" y="16716586"/>
          <a:ext cx="889000" cy="16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162902</xdr:rowOff>
    </xdr:from>
    <xdr:to>
      <xdr:col>81</xdr:col>
      <xdr:colOff>101600</xdr:colOff>
      <xdr:row>97</xdr:row>
      <xdr:rowOff>93052</xdr:rowOff>
    </xdr:to>
    <xdr:sp macro="" textlink="">
      <xdr:nvSpPr>
        <xdr:cNvPr id="692" name="フローチャート: 判断 691">
          <a:extLst>
            <a:ext uri="{FF2B5EF4-FFF2-40B4-BE49-F238E27FC236}">
              <a16:creationId xmlns:a16="http://schemas.microsoft.com/office/drawing/2014/main" id="{00000000-0008-0000-0700-0000B4020000}"/>
            </a:ext>
          </a:extLst>
        </xdr:cNvPr>
        <xdr:cNvSpPr/>
      </xdr:nvSpPr>
      <xdr:spPr>
        <a:xfrm>
          <a:off x="15430500" y="16622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109579</xdr:rowOff>
    </xdr:from>
    <xdr:ext cx="599010"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5181795" y="163973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102184</xdr:rowOff>
    </xdr:from>
    <xdr:to>
      <xdr:col>76</xdr:col>
      <xdr:colOff>114300</xdr:colOff>
      <xdr:row>97</xdr:row>
      <xdr:rowOff>129504</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3703300" y="16732834"/>
          <a:ext cx="889000" cy="27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24205</xdr:rowOff>
    </xdr:from>
    <xdr:to>
      <xdr:col>76</xdr:col>
      <xdr:colOff>165100</xdr:colOff>
      <xdr:row>97</xdr:row>
      <xdr:rowOff>125805</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4541500" y="16654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142332</xdr:rowOff>
    </xdr:from>
    <xdr:ext cx="59901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4292795" y="16430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129504</xdr:rowOff>
    </xdr:from>
    <xdr:to>
      <xdr:col>71</xdr:col>
      <xdr:colOff>177800</xdr:colOff>
      <xdr:row>98</xdr:row>
      <xdr:rowOff>7150</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2814300" y="16760154"/>
          <a:ext cx="889000" cy="49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51205</xdr:rowOff>
    </xdr:from>
    <xdr:to>
      <xdr:col>72</xdr:col>
      <xdr:colOff>38100</xdr:colOff>
      <xdr:row>97</xdr:row>
      <xdr:rowOff>152805</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3652500" y="16681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169332</xdr:rowOff>
    </xdr:from>
    <xdr:ext cx="59901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3403795" y="16457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102062</xdr:rowOff>
    </xdr:from>
    <xdr:to>
      <xdr:col>67</xdr:col>
      <xdr:colOff>101600</xdr:colOff>
      <xdr:row>98</xdr:row>
      <xdr:rowOff>32212</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2763500" y="16732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96</xdr:row>
      <xdr:rowOff>48739</xdr:rowOff>
    </xdr:from>
    <xdr:ext cx="59901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2514795" y="165079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14487</xdr:rowOff>
    </xdr:from>
    <xdr:to>
      <xdr:col>85</xdr:col>
      <xdr:colOff>177800</xdr:colOff>
      <xdr:row>97</xdr:row>
      <xdr:rowOff>116087</xdr:rowOff>
    </xdr:to>
    <xdr:sp macro="" textlink="">
      <xdr:nvSpPr>
        <xdr:cNvPr id="707" name="楕円 706">
          <a:extLst>
            <a:ext uri="{FF2B5EF4-FFF2-40B4-BE49-F238E27FC236}">
              <a16:creationId xmlns:a16="http://schemas.microsoft.com/office/drawing/2014/main" id="{00000000-0008-0000-0700-0000C3020000}"/>
            </a:ext>
          </a:extLst>
        </xdr:cNvPr>
        <xdr:cNvSpPr/>
      </xdr:nvSpPr>
      <xdr:spPr>
        <a:xfrm>
          <a:off x="16268700" y="16645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164364</xdr:rowOff>
    </xdr:from>
    <xdr:ext cx="599010" cy="259045"/>
    <xdr:sp macro="" textlink="">
      <xdr:nvSpPr>
        <xdr:cNvPr id="708" name="公債費該当値テキスト">
          <a:extLst>
            <a:ext uri="{FF2B5EF4-FFF2-40B4-BE49-F238E27FC236}">
              <a16:creationId xmlns:a16="http://schemas.microsoft.com/office/drawing/2014/main" id="{00000000-0008-0000-0700-0000C4020000}"/>
            </a:ext>
          </a:extLst>
        </xdr:cNvPr>
        <xdr:cNvSpPr txBox="1"/>
      </xdr:nvSpPr>
      <xdr:spPr>
        <a:xfrm>
          <a:off x="16370300" y="166235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35136</xdr:rowOff>
    </xdr:from>
    <xdr:to>
      <xdr:col>81</xdr:col>
      <xdr:colOff>101600</xdr:colOff>
      <xdr:row>97</xdr:row>
      <xdr:rowOff>136736</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5430500" y="16665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97</xdr:row>
      <xdr:rowOff>127863</xdr:rowOff>
    </xdr:from>
    <xdr:ext cx="59901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5181795" y="167585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51384</xdr:rowOff>
    </xdr:from>
    <xdr:to>
      <xdr:col>76</xdr:col>
      <xdr:colOff>165100</xdr:colOff>
      <xdr:row>97</xdr:row>
      <xdr:rowOff>152984</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4541500" y="16682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97</xdr:row>
      <xdr:rowOff>144111</xdr:rowOff>
    </xdr:from>
    <xdr:ext cx="59901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4292795" y="167747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78704</xdr:rowOff>
    </xdr:from>
    <xdr:to>
      <xdr:col>72</xdr:col>
      <xdr:colOff>38100</xdr:colOff>
      <xdr:row>98</xdr:row>
      <xdr:rowOff>8854</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3652500" y="16709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97</xdr:row>
      <xdr:rowOff>171431</xdr:rowOff>
    </xdr:from>
    <xdr:ext cx="59901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403795" y="168020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127800</xdr:rowOff>
    </xdr:from>
    <xdr:to>
      <xdr:col>67</xdr:col>
      <xdr:colOff>101600</xdr:colOff>
      <xdr:row>98</xdr:row>
      <xdr:rowOff>57950</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2763500" y="16758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98</xdr:row>
      <xdr:rowOff>49077</xdr:rowOff>
    </xdr:from>
    <xdr:ext cx="59901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2514795" y="168511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33</xdr:row>
      <xdr:rowOff>168927</xdr:rowOff>
    </xdr:from>
    <xdr:ext cx="595419"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7692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111777</xdr:rowOff>
    </xdr:from>
    <xdr:ext cx="595419"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692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5" name="諸支出金グラフ枠">
          <a:extLst>
            <a:ext uri="{FF2B5EF4-FFF2-40B4-BE49-F238E27FC236}">
              <a16:creationId xmlns:a16="http://schemas.microsoft.com/office/drawing/2014/main" id="{00000000-0008-0000-0700-0000D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83687</xdr:rowOff>
    </xdr:from>
    <xdr:to>
      <xdr:col>116</xdr:col>
      <xdr:colOff>62864</xdr:colOff>
      <xdr:row>38</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flipV="1">
          <a:off x="22159595" y="5227187"/>
          <a:ext cx="1269" cy="13133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65545</xdr:rowOff>
    </xdr:from>
    <xdr:ext cx="249299" cy="259045"/>
    <xdr:sp macro="" textlink="">
      <xdr:nvSpPr>
        <xdr:cNvPr id="737" name="諸支出金最小値テキスト">
          <a:extLst>
            <a:ext uri="{FF2B5EF4-FFF2-40B4-BE49-F238E27FC236}">
              <a16:creationId xmlns:a16="http://schemas.microsoft.com/office/drawing/2014/main" id="{00000000-0008-0000-0700-0000E1020000}"/>
            </a:ext>
          </a:extLst>
        </xdr:cNvPr>
        <xdr:cNvSpPr txBox="1"/>
      </xdr:nvSpPr>
      <xdr:spPr>
        <a:xfrm>
          <a:off x="22212300" y="658064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30364</xdr:rowOff>
    </xdr:from>
    <xdr:ext cx="599010" cy="259045"/>
    <xdr:sp macro="" textlink="">
      <xdr:nvSpPr>
        <xdr:cNvPr id="739" name="諸支出金最大値テキスト">
          <a:extLst>
            <a:ext uri="{FF2B5EF4-FFF2-40B4-BE49-F238E27FC236}">
              <a16:creationId xmlns:a16="http://schemas.microsoft.com/office/drawing/2014/main" id="{00000000-0008-0000-0700-0000E3020000}"/>
            </a:ext>
          </a:extLst>
        </xdr:cNvPr>
        <xdr:cNvSpPr txBox="1"/>
      </xdr:nvSpPr>
      <xdr:spPr>
        <a:xfrm>
          <a:off x="22212300" y="5002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229,801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83687</xdr:rowOff>
    </xdr:from>
    <xdr:to>
      <xdr:col>116</xdr:col>
      <xdr:colOff>152400</xdr:colOff>
      <xdr:row>30</xdr:row>
      <xdr:rowOff>83687</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22072600" y="5227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25400</xdr:rowOff>
    </xdr:from>
    <xdr:to>
      <xdr:col>116</xdr:col>
      <xdr:colOff>63500</xdr:colOff>
      <xdr:row>38</xdr:row>
      <xdr:rowOff>25400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1323300" y="6540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154445</xdr:rowOff>
    </xdr:from>
    <xdr:ext cx="469744" cy="259045"/>
    <xdr:sp macro="" textlink="">
      <xdr:nvSpPr>
        <xdr:cNvPr id="742" name="諸支出金平均値テキスト">
          <a:extLst>
            <a:ext uri="{FF2B5EF4-FFF2-40B4-BE49-F238E27FC236}">
              <a16:creationId xmlns:a16="http://schemas.microsoft.com/office/drawing/2014/main" id="{00000000-0008-0000-0700-0000E6020000}"/>
            </a:ext>
          </a:extLst>
        </xdr:cNvPr>
        <xdr:cNvSpPr txBox="1"/>
      </xdr:nvSpPr>
      <xdr:spPr>
        <a:xfrm>
          <a:off x="22212300" y="63266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131568</xdr:rowOff>
    </xdr:from>
    <xdr:to>
      <xdr:col>116</xdr:col>
      <xdr:colOff>114300</xdr:colOff>
      <xdr:row>38</xdr:row>
      <xdr:rowOff>61719</xdr:rowOff>
    </xdr:to>
    <xdr:sp macro="" textlink="">
      <xdr:nvSpPr>
        <xdr:cNvPr id="743" name="フローチャート: 判断 742">
          <a:extLst>
            <a:ext uri="{FF2B5EF4-FFF2-40B4-BE49-F238E27FC236}">
              <a16:creationId xmlns:a16="http://schemas.microsoft.com/office/drawing/2014/main" id="{00000000-0008-0000-0700-0000E7020000}"/>
            </a:ext>
          </a:extLst>
        </xdr:cNvPr>
        <xdr:cNvSpPr/>
      </xdr:nvSpPr>
      <xdr:spPr>
        <a:xfrm>
          <a:off x="22110700" y="647521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25400</xdr:rowOff>
    </xdr:from>
    <xdr:to>
      <xdr:col>111</xdr:col>
      <xdr:colOff>177800</xdr:colOff>
      <xdr:row>38</xdr:row>
      <xdr:rowOff>25400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0434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130917</xdr:rowOff>
    </xdr:from>
    <xdr:to>
      <xdr:col>112</xdr:col>
      <xdr:colOff>38100</xdr:colOff>
      <xdr:row>38</xdr:row>
      <xdr:rowOff>61067</xdr:rowOff>
    </xdr:to>
    <xdr:sp macro="" textlink="">
      <xdr:nvSpPr>
        <xdr:cNvPr id="745" name="フローチャート: 判断 744">
          <a:extLst>
            <a:ext uri="{FF2B5EF4-FFF2-40B4-BE49-F238E27FC236}">
              <a16:creationId xmlns:a16="http://schemas.microsoft.com/office/drawing/2014/main" id="{00000000-0008-0000-0700-0000E9020000}"/>
            </a:ext>
          </a:extLst>
        </xdr:cNvPr>
        <xdr:cNvSpPr/>
      </xdr:nvSpPr>
      <xdr:spPr>
        <a:xfrm>
          <a:off x="21272500" y="6474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77594</xdr:rowOff>
    </xdr:from>
    <xdr:ext cx="469744"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21088428" y="6249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25400</xdr:rowOff>
    </xdr:from>
    <xdr:to>
      <xdr:col>107</xdr:col>
      <xdr:colOff>50800</xdr:colOff>
      <xdr:row>38</xdr:row>
      <xdr:rowOff>25400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9545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135632</xdr:rowOff>
    </xdr:from>
    <xdr:to>
      <xdr:col>107</xdr:col>
      <xdr:colOff>101600</xdr:colOff>
      <xdr:row>38</xdr:row>
      <xdr:rowOff>65782</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0383500" y="647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82309</xdr:rowOff>
    </xdr:from>
    <xdr:ext cx="469744"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0199428" y="6254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25400</xdr:rowOff>
    </xdr:from>
    <xdr:to>
      <xdr:col>102</xdr:col>
      <xdr:colOff>114300</xdr:colOff>
      <xdr:row>38</xdr:row>
      <xdr:rowOff>25400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8656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136775</xdr:rowOff>
    </xdr:from>
    <xdr:to>
      <xdr:col>102</xdr:col>
      <xdr:colOff>165100</xdr:colOff>
      <xdr:row>38</xdr:row>
      <xdr:rowOff>66925</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19494500" y="6480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83452</xdr:rowOff>
    </xdr:from>
    <xdr:ext cx="469744"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9310428" y="6255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144507</xdr:rowOff>
    </xdr:from>
    <xdr:to>
      <xdr:col>98</xdr:col>
      <xdr:colOff>38100</xdr:colOff>
      <xdr:row>38</xdr:row>
      <xdr:rowOff>74657</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18605500" y="6488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36</xdr:row>
      <xdr:rowOff>91184</xdr:rowOff>
    </xdr:from>
    <xdr:ext cx="378565"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8467017" y="62633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146050</xdr:rowOff>
    </xdr:from>
    <xdr:to>
      <xdr:col>116</xdr:col>
      <xdr:colOff>114300</xdr:colOff>
      <xdr:row>38</xdr:row>
      <xdr:rowOff>76200</xdr:rowOff>
    </xdr:to>
    <xdr:sp macro="" textlink="">
      <xdr:nvSpPr>
        <xdr:cNvPr id="760" name="楕円 759">
          <a:extLst>
            <a:ext uri="{FF2B5EF4-FFF2-40B4-BE49-F238E27FC236}">
              <a16:creationId xmlns:a16="http://schemas.microsoft.com/office/drawing/2014/main" id="{00000000-0008-0000-0700-0000F8020000}"/>
            </a:ext>
          </a:extLst>
        </xdr:cNvPr>
        <xdr:cNvSpPr/>
      </xdr:nvSpPr>
      <xdr:spPr>
        <a:xfrm>
          <a:off x="22110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109995</xdr:rowOff>
    </xdr:from>
    <xdr:ext cx="249299" cy="259045"/>
    <xdr:sp macro="" textlink="">
      <xdr:nvSpPr>
        <xdr:cNvPr id="761" name="諸支出金該当値テキスト">
          <a:extLst>
            <a:ext uri="{FF2B5EF4-FFF2-40B4-BE49-F238E27FC236}">
              <a16:creationId xmlns:a16="http://schemas.microsoft.com/office/drawing/2014/main" id="{00000000-0008-0000-0700-0000F9020000}"/>
            </a:ext>
          </a:extLst>
        </xdr:cNvPr>
        <xdr:cNvSpPr txBox="1"/>
      </xdr:nvSpPr>
      <xdr:spPr>
        <a:xfrm>
          <a:off x="22212300" y="645364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146050</xdr:rowOff>
    </xdr:from>
    <xdr:to>
      <xdr:col>112</xdr:col>
      <xdr:colOff>38100</xdr:colOff>
      <xdr:row>38</xdr:row>
      <xdr:rowOff>76200</xdr:rowOff>
    </xdr:to>
    <xdr:sp macro="" textlink="">
      <xdr:nvSpPr>
        <xdr:cNvPr id="762" name="楕円 761">
          <a:extLst>
            <a:ext uri="{FF2B5EF4-FFF2-40B4-BE49-F238E27FC236}">
              <a16:creationId xmlns:a16="http://schemas.microsoft.com/office/drawing/2014/main" id="{00000000-0008-0000-0700-0000FA020000}"/>
            </a:ext>
          </a:extLst>
        </xdr:cNvPr>
        <xdr:cNvSpPr/>
      </xdr:nvSpPr>
      <xdr:spPr>
        <a:xfrm>
          <a:off x="2127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38</xdr:row>
      <xdr:rowOff>67327</xdr:rowOff>
    </xdr:from>
    <xdr:ext cx="249299"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198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146050</xdr:rowOff>
    </xdr:from>
    <xdr:to>
      <xdr:col>107</xdr:col>
      <xdr:colOff>101600</xdr:colOff>
      <xdr:row>38</xdr:row>
      <xdr:rowOff>76200</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20383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38</xdr:row>
      <xdr:rowOff>67327</xdr:rowOff>
    </xdr:from>
    <xdr:ext cx="249299"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0309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146050</xdr:rowOff>
    </xdr:from>
    <xdr:to>
      <xdr:col>102</xdr:col>
      <xdr:colOff>165100</xdr:colOff>
      <xdr:row>38</xdr:row>
      <xdr:rowOff>76200</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19494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38</xdr:row>
      <xdr:rowOff>67327</xdr:rowOff>
    </xdr:from>
    <xdr:ext cx="249299"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420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146050</xdr:rowOff>
    </xdr:from>
    <xdr:to>
      <xdr:col>98</xdr:col>
      <xdr:colOff>38100</xdr:colOff>
      <xdr:row>38</xdr:row>
      <xdr:rowOff>76200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18605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38</xdr:row>
      <xdr:rowOff>67327</xdr:rowOff>
    </xdr:from>
    <xdr:ext cx="249299"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531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9" name="直線コネクタ 778">
          <a:extLst>
            <a:ext uri="{FF2B5EF4-FFF2-40B4-BE49-F238E27FC236}">
              <a16:creationId xmlns:a16="http://schemas.microsoft.com/office/drawing/2014/main" id="{00000000-0008-0000-0700-00000B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4" name="前年度繰上充用金グラフ枠">
          <a:extLst>
            <a:ext uri="{FF2B5EF4-FFF2-40B4-BE49-F238E27FC236}">
              <a16:creationId xmlns:a16="http://schemas.microsoft.com/office/drawing/2014/main" id="{00000000-0008-0000-0700-000010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6" name="前年度繰上充用金最小値テキスト">
          <a:extLst>
            <a:ext uri="{FF2B5EF4-FFF2-40B4-BE49-F238E27FC236}">
              <a16:creationId xmlns:a16="http://schemas.microsoft.com/office/drawing/2014/main" id="{00000000-0008-0000-0700-000012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8" name="前年度繰上充用金最大値テキスト">
          <a:extLst>
            <a:ext uri="{FF2B5EF4-FFF2-40B4-BE49-F238E27FC236}">
              <a16:creationId xmlns:a16="http://schemas.microsoft.com/office/drawing/2014/main" id="{00000000-0008-0000-0700-000014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1" name="前年度繰上充用金平均値テキスト">
          <a:extLst>
            <a:ext uri="{FF2B5EF4-FFF2-40B4-BE49-F238E27FC236}">
              <a16:creationId xmlns:a16="http://schemas.microsoft.com/office/drawing/2014/main" id="{00000000-0008-0000-0700-000017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2" name="フローチャート: 判断 791">
          <a:extLst>
            <a:ext uri="{FF2B5EF4-FFF2-40B4-BE49-F238E27FC236}">
              <a16:creationId xmlns:a16="http://schemas.microsoft.com/office/drawing/2014/main" id="{00000000-0008-0000-0700-000018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4" name="フローチャート: 判断 793">
          <a:extLst>
            <a:ext uri="{FF2B5EF4-FFF2-40B4-BE49-F238E27FC236}">
              <a16:creationId xmlns:a16="http://schemas.microsoft.com/office/drawing/2014/main" id="{00000000-0008-0000-0700-00001A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9" name="楕円 808">
          <a:extLst>
            <a:ext uri="{FF2B5EF4-FFF2-40B4-BE49-F238E27FC236}">
              <a16:creationId xmlns:a16="http://schemas.microsoft.com/office/drawing/2014/main" id="{00000000-0008-0000-0700-000029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0" name="前年度繰上充用金該当値テキスト">
          <a:extLst>
            <a:ext uri="{FF2B5EF4-FFF2-40B4-BE49-F238E27FC236}">
              <a16:creationId xmlns:a16="http://schemas.microsoft.com/office/drawing/2014/main" id="{00000000-0008-0000-0700-00002A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1" name="楕円 810">
          <a:extLst>
            <a:ext uri="{FF2B5EF4-FFF2-40B4-BE49-F238E27FC236}">
              <a16:creationId xmlns:a16="http://schemas.microsoft.com/office/drawing/2014/main" id="{00000000-0008-0000-0700-00002B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9" name="正方形/長方形 818">
          <a:extLst>
            <a:ext uri="{FF2B5EF4-FFF2-40B4-BE49-F238E27FC236}">
              <a16:creationId xmlns:a16="http://schemas.microsoft.com/office/drawing/2014/main" id="{00000000-0008-0000-0700-000033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0" name="正方形/長方形 819">
          <a:extLst>
            <a:ext uri="{FF2B5EF4-FFF2-40B4-BE49-F238E27FC236}">
              <a16:creationId xmlns:a16="http://schemas.microsoft.com/office/drawing/2014/main" id="{00000000-0008-0000-0700-000034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歳出総額は、前年度より</a:t>
          </a:r>
          <a:r>
            <a:rPr kumimoji="1" lang="en-US" altLang="ja-JP" sz="1300">
              <a:latin typeface="ＭＳ Ｐゴシック" panose="020B0600070205080204" pitchFamily="50" charset="-128"/>
              <a:ea typeface="ＭＳ Ｐゴシック" panose="020B0600070205080204" pitchFamily="50" charset="-128"/>
            </a:rPr>
            <a:t>246,772</a:t>
          </a:r>
          <a:r>
            <a:rPr kumimoji="1" lang="ja-JP" altLang="en-US" sz="1300">
              <a:latin typeface="ＭＳ Ｐゴシック" panose="020B0600070205080204" pitchFamily="50" charset="-128"/>
              <a:ea typeface="ＭＳ Ｐゴシック" panose="020B0600070205080204" pitchFamily="50" charset="-128"/>
            </a:rPr>
            <a:t>千円（</a:t>
          </a:r>
          <a:r>
            <a:rPr kumimoji="1" lang="en-US" altLang="ja-JP" sz="1300">
              <a:latin typeface="ＭＳ Ｐゴシック" panose="020B0600070205080204" pitchFamily="50" charset="-128"/>
              <a:ea typeface="ＭＳ Ｐゴシック" panose="020B0600070205080204" pitchFamily="50" charset="-128"/>
            </a:rPr>
            <a:t>6.1</a:t>
          </a:r>
          <a:r>
            <a:rPr kumimoji="1" lang="ja-JP" altLang="en-US" sz="1300">
              <a:latin typeface="ＭＳ Ｐゴシック" panose="020B0600070205080204" pitchFamily="50" charset="-128"/>
              <a:ea typeface="ＭＳ Ｐゴシック" panose="020B0600070205080204" pitchFamily="50" charset="-128"/>
            </a:rPr>
            <a:t>％）の増加。商工費が前年度より減少した一方で、総務費、消防費、教育費が前年度より増加したことで歳出全体として増加している。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総務費は、住民一人当たり</a:t>
          </a:r>
          <a:r>
            <a:rPr kumimoji="1" lang="en-US" altLang="ja-JP" sz="1300">
              <a:latin typeface="ＭＳ Ｐゴシック" panose="020B0600070205080204" pitchFamily="50" charset="-128"/>
              <a:ea typeface="ＭＳ Ｐゴシック" panose="020B0600070205080204" pitchFamily="50" charset="-128"/>
            </a:rPr>
            <a:t>446,276</a:t>
          </a:r>
          <a:r>
            <a:rPr kumimoji="1" lang="ja-JP" altLang="en-US" sz="1300">
              <a:latin typeface="ＭＳ Ｐゴシック" panose="020B0600070205080204" pitchFamily="50" charset="-128"/>
              <a:ea typeface="ＭＳ Ｐゴシック" panose="020B0600070205080204" pitchFamily="50" charset="-128"/>
            </a:rPr>
            <a:t>円となっている。前年度より増額となった。主な要因は、自治体情報システム標準化に係る対応業務や若桜鉄道対策事業、ふるさと納税関連経費などの増加による。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商工費は、住民一人当たり</a:t>
          </a:r>
          <a:r>
            <a:rPr kumimoji="1" lang="en-US" altLang="ja-JP" sz="1300">
              <a:latin typeface="ＭＳ Ｐゴシック" panose="020B0600070205080204" pitchFamily="50" charset="-128"/>
              <a:ea typeface="ＭＳ Ｐゴシック" panose="020B0600070205080204" pitchFamily="50" charset="-128"/>
            </a:rPr>
            <a:t>63,733</a:t>
          </a:r>
          <a:r>
            <a:rPr kumimoji="1" lang="ja-JP" altLang="en-US" sz="1300">
              <a:latin typeface="ＭＳ Ｐゴシック" panose="020B0600070205080204" pitchFamily="50" charset="-128"/>
              <a:ea typeface="ＭＳ Ｐゴシック" panose="020B0600070205080204" pitchFamily="50" charset="-128"/>
            </a:rPr>
            <a:t>円となっている。前年度より減額となった。主な要因は、令和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年度に実施した氷ノ山グラウンド造成事業が終了したことによる。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消防費は、住民一人当たり</a:t>
          </a:r>
          <a:r>
            <a:rPr kumimoji="1" lang="en-US" altLang="ja-JP" sz="1300">
              <a:latin typeface="ＭＳ Ｐゴシック" panose="020B0600070205080204" pitchFamily="50" charset="-128"/>
              <a:ea typeface="ＭＳ Ｐゴシック" panose="020B0600070205080204" pitchFamily="50" charset="-128"/>
            </a:rPr>
            <a:t>59,683</a:t>
          </a:r>
          <a:r>
            <a:rPr kumimoji="1" lang="ja-JP" altLang="en-US" sz="1300">
              <a:latin typeface="ＭＳ Ｐゴシック" panose="020B0600070205080204" pitchFamily="50" charset="-128"/>
              <a:ea typeface="ＭＳ Ｐゴシック" panose="020B0600070205080204" pitchFamily="50" charset="-128"/>
            </a:rPr>
            <a:t>円となっている。前年度より増額となった。主な要因は、若桜町消防団新基準活動服の購入や防災用外灯設置事業による。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教育費は、住民一人当たり</a:t>
          </a:r>
          <a:r>
            <a:rPr kumimoji="1" lang="en-US" altLang="ja-JP" sz="1300">
              <a:latin typeface="ＭＳ Ｐゴシック" panose="020B0600070205080204" pitchFamily="50" charset="-128"/>
              <a:ea typeface="ＭＳ Ｐゴシック" panose="020B0600070205080204" pitchFamily="50" charset="-128"/>
            </a:rPr>
            <a:t>145,720</a:t>
          </a:r>
          <a:r>
            <a:rPr kumimoji="1" lang="ja-JP" altLang="en-US" sz="1300">
              <a:latin typeface="ＭＳ Ｐゴシック" panose="020B0600070205080204" pitchFamily="50" charset="-128"/>
              <a:ea typeface="ＭＳ Ｐゴシック" panose="020B0600070205080204" pitchFamily="50" charset="-128"/>
            </a:rPr>
            <a:t>円となっている。前年度より増額となった。主な要因は、若桜学園管理や郷土文化の里管理など施設管理に係る費用などが増加したことによる。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鳥取県若桜町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財政調整基金残高の標準財政規模比は</a:t>
          </a:r>
          <a:r>
            <a:rPr kumimoji="1" lang="en-US" altLang="ja-JP" sz="1400">
              <a:latin typeface="ＭＳ ゴシック" pitchFamily="49" charset="-128"/>
              <a:ea typeface="ＭＳ ゴシック" pitchFamily="49" charset="-128"/>
            </a:rPr>
            <a:t>13.51</a:t>
          </a:r>
          <a:r>
            <a:rPr kumimoji="1" lang="ja-JP" altLang="en-US" sz="1400">
              <a:latin typeface="ＭＳ ゴシック" pitchFamily="49" charset="-128"/>
              <a:ea typeface="ＭＳ ゴシック" pitchFamily="49" charset="-128"/>
            </a:rPr>
            <a:t>％減少した。財源の不足により基金の取崩しを行ったことによる。実質収支額は継続的に黒字を確保しているが、自主財源が乏しい本町にあっては、今後も事務事業の見直しなど行財政改革を着実に進め、健全な財政運営に努めていく。</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鳥取県若桜町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索道事業が指定管理納付金未収により資金不足が生じた。索道事業以外に資金不足が生じている会計はないが、一般会計からの繰入金をもって運営しているのが現状である。特に公営企業会計については、経営状況を的確に把握し、ルール外の繰出金削減に努め、一般会計の負担を軽減するためにも、住民合意の料金設定による歳入の確保、上下水道施設の統合、下水道接続率の向上、経営健全化のための取り組みがより一層必要であると考え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鳥取県若桜町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年度の元利償還金は、過去に実施した事業分の起債元金償還が始まったことにより、前年度より</a:t>
          </a:r>
          <a:r>
            <a:rPr kumimoji="1" lang="en-US" altLang="ja-JP" sz="1400">
              <a:latin typeface="ＭＳ ゴシック" pitchFamily="49" charset="-128"/>
              <a:ea typeface="ＭＳ ゴシック" pitchFamily="49" charset="-128"/>
            </a:rPr>
            <a:t>1,400</a:t>
          </a:r>
          <a:r>
            <a:rPr kumimoji="1" lang="ja-JP" altLang="en-US" sz="1400">
              <a:latin typeface="ＭＳ ゴシック" pitchFamily="49" charset="-128"/>
              <a:ea typeface="ＭＳ ゴシック" pitchFamily="49" charset="-128"/>
            </a:rPr>
            <a:t>万円増加した。公共施設の老朽化等により近年改修費用も膨らんでいる状況にあり、今後も引き続き計画的で交付税措置率の高い地方債の借入を心掛けるとともに、事業の取捨選択・見直しを徹底し、公債費の抑制と償還財源の確保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鳥取県若桜町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近年の起債を財源とした大型事業の実施により、一般会計等に係る地方債現在高は増加傾向にあったが、令和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は前年度と比較して減少し、将来負担額も減少したが、充当可能基金や基準財政需要額算入見込額など充当可能財源等が前年度と比較して大幅に減少したことにより、将来負担額に充当可能な財源額が将来負担額を下回り、将来負担比率が発生した。今後も公共施設の老朽化に伴う改修等も想定され、地方債現在高は増加する見込みであるが、将来負担の分子は低い水準で移行するものと考える。事業の実施にあたっては、地方債の発行を抑制しつつ、引き続き交付税算入率の高い地方債を活用しながら、将来負担比率の増加抑制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鳥取県若桜町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財源不足により財政調整基金を取り崩したことにより、基金全体として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万円の減となった。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の老朽化に伴う維持補修経費の増加や地方債の繰上償還等に充てるための取り崩しが予想される。残高は減少する見込みではあるが、経費節減により捻出した額や予算見込みを上回った収入等が生じた場合は、決算状況を踏まえながら積み立てを行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公共施設等整備基金：社会福祉施設、社会教育施設、学校、公園及び庁舎その他これらに類する施設で町が設置するものの整備費に充当</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ふるさと応援基金：豊かな自然環境の保全及び活用、まち並みの美化、景観の形成、特色あるまちづくり、若桜鉄道の活性化、文化と学び</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地域公共交通維持確保基金：地域公共交通の維持確保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社会福祉振興基金：社会福祉施設の整備</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森林整備促進基金：間伐や人材育成、担い手確保、木材利用促進や森林整備に要する経費に充当</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ふるさと応援基金は、基金の使途に合致した事業の財源として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1,139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万円を取り崩した一方、ふるさと納税として収受した寄付金及び基金の運用により生じた利益等を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925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万円積み立てたことにより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9,786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万円の増となった。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森林整備促進基金は、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876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万円を取り崩した一方、</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4,147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万円を積み立てたことにより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3,271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万円の増となった。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の整備や地域公共交通の維持確保、ふるさと納税寄附者の社会的投資を具体化するための事業に充てる取り崩しが予想され、今後の残高は減少する見込みであるが、経費節減により捻出した額や予算見込みを上回った収入等が生じた場合やふるさと納税寄附金は、決算状況を踏まえながら積み立てを行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財政調整基金残高は、財源が不足し、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917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万円減少した。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自主財源に乏しい本町においては、災害等不測の事態に備えるためにも可能な限り積み立てていくと同時に、公債費の発行と基金の取り崩しとのバランスを取っていく必要がある。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基金の運用により生じた利益等の積み立てにより、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万円増加した。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償還額が他の年度と比較して著しく多額になる場合や実質公債費比率の抑制のために繰上償還を行う場合に、必要に応じて取り崩しを行うため残高は減少する見込みであるが、決算状況を踏まえながら積み立てを行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00000000-0008-0000-0D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00000000-0008-0000-0D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75</xdr:col>
      <xdr:colOff>0</xdr:colOff>
      <xdr:row>50</xdr:row>
      <xdr:rowOff>0</xdr:rowOff>
    </xdr:from>
    <xdr:to>
      <xdr:col>83</xdr:col>
      <xdr:colOff>0</xdr:colOff>
      <xdr:row>52</xdr:row>
      <xdr:rowOff>0</xdr:rowOff>
    </xdr:to>
    <xdr:sp macro="" textlink="">
      <xdr:nvSpPr>
        <xdr:cNvPr id="4" name="正方形/長方形 3">
          <a:extLst>
            <a:ext uri="{FF2B5EF4-FFF2-40B4-BE49-F238E27FC236}">
              <a16:creationId xmlns:a16="http://schemas.microsoft.com/office/drawing/2014/main" id="{00000000-0008-0000-0D00-000004000000}"/>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5" name="正方形/長方形 4">
          <a:extLst>
            <a:ext uri="{FF2B5EF4-FFF2-40B4-BE49-F238E27FC236}">
              <a16:creationId xmlns:a16="http://schemas.microsoft.com/office/drawing/2014/main" id="{00000000-0008-0000-0D00-000005000000}"/>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6" name="正方形/長方形 5">
          <a:extLst>
            <a:ext uri="{FF2B5EF4-FFF2-40B4-BE49-F238E27FC236}">
              <a16:creationId xmlns:a16="http://schemas.microsoft.com/office/drawing/2014/main" id="{00000000-0008-0000-0D00-000006000000}"/>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7" name="正方形/長方形 6">
          <a:extLst>
            <a:ext uri="{FF2B5EF4-FFF2-40B4-BE49-F238E27FC236}">
              <a16:creationId xmlns:a16="http://schemas.microsoft.com/office/drawing/2014/main" id="{00000000-0008-0000-0D00-000007000000}"/>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8" name="正方形/長方形 7">
          <a:extLst>
            <a:ext uri="{FF2B5EF4-FFF2-40B4-BE49-F238E27FC236}">
              <a16:creationId xmlns:a16="http://schemas.microsoft.com/office/drawing/2014/main" id="{00000000-0008-0000-0D00-000008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9" name="正方形/長方形 8">
          <a:extLst>
            <a:ext uri="{FF2B5EF4-FFF2-40B4-BE49-F238E27FC236}">
              <a16:creationId xmlns:a16="http://schemas.microsoft.com/office/drawing/2014/main" id="{00000000-0008-0000-0D00-000009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0" name="正方形/長方形 9">
          <a:extLst>
            <a:ext uri="{FF2B5EF4-FFF2-40B4-BE49-F238E27FC236}">
              <a16:creationId xmlns:a16="http://schemas.microsoft.com/office/drawing/2014/main" id="{00000000-0008-0000-0D00-00000A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1" name="正方形/長方形 10">
          <a:extLst>
            <a:ext uri="{FF2B5EF4-FFF2-40B4-BE49-F238E27FC236}">
              <a16:creationId xmlns:a16="http://schemas.microsoft.com/office/drawing/2014/main" id="{00000000-0008-0000-0D00-00000B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鳥取県若桜町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2" name="正方形/長方形 11">
          <a:extLst>
            <a:ext uri="{FF2B5EF4-FFF2-40B4-BE49-F238E27FC236}">
              <a16:creationId xmlns:a16="http://schemas.microsoft.com/office/drawing/2014/main" id="{00000000-0008-0000-0D00-00000C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3" name="正方形/長方形 12">
          <a:extLst>
            <a:ext uri="{FF2B5EF4-FFF2-40B4-BE49-F238E27FC236}">
              <a16:creationId xmlns:a16="http://schemas.microsoft.com/office/drawing/2014/main" id="{00000000-0008-0000-0D00-00000D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4" name="正方形/長方形 13">
          <a:extLst>
            <a:ext uri="{FF2B5EF4-FFF2-40B4-BE49-F238E27FC236}">
              <a16:creationId xmlns:a16="http://schemas.microsoft.com/office/drawing/2014/main" id="{00000000-0008-0000-0D00-00000E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5" name="正方形/長方形 14">
          <a:extLst>
            <a:ext uri="{FF2B5EF4-FFF2-40B4-BE49-F238E27FC236}">
              <a16:creationId xmlns:a16="http://schemas.microsoft.com/office/drawing/2014/main" id="{00000000-0008-0000-0D00-00000F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6" name="正方形/長方形 15">
          <a:extLst>
            <a:ext uri="{FF2B5EF4-FFF2-40B4-BE49-F238E27FC236}">
              <a16:creationId xmlns:a16="http://schemas.microsoft.com/office/drawing/2014/main" id="{00000000-0008-0000-0D00-000010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7" name="正方形/長方形 16">
          <a:extLst>
            <a:ext uri="{FF2B5EF4-FFF2-40B4-BE49-F238E27FC236}">
              <a16:creationId xmlns:a16="http://schemas.microsoft.com/office/drawing/2014/main" id="{00000000-0008-0000-0D00-000011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2,671
2,639
199.18
4,646,134
4,305,608
317,120
2,437,530
4,185,791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8" name="正方形/長方形 17">
          <a:extLst>
            <a:ext uri="{FF2B5EF4-FFF2-40B4-BE49-F238E27FC236}">
              <a16:creationId xmlns:a16="http://schemas.microsoft.com/office/drawing/2014/main" id="{00000000-0008-0000-0D00-000012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9" name="正方形/長方形 18">
          <a:extLst>
            <a:ext uri="{FF2B5EF4-FFF2-40B4-BE49-F238E27FC236}">
              <a16:creationId xmlns:a16="http://schemas.microsoft.com/office/drawing/2014/main" id="{00000000-0008-0000-0D00-000013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0" name="正方形/長方形 19">
          <a:extLst>
            <a:ext uri="{FF2B5EF4-FFF2-40B4-BE49-F238E27FC236}">
              <a16:creationId xmlns:a16="http://schemas.microsoft.com/office/drawing/2014/main" id="{00000000-0008-0000-0D00-000014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9.1
7.2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1" name="正方形/長方形 20">
          <a:extLst>
            <a:ext uri="{FF2B5EF4-FFF2-40B4-BE49-F238E27FC236}">
              <a16:creationId xmlns:a16="http://schemas.microsoft.com/office/drawing/2014/main" id="{00000000-0008-0000-0D00-000015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2" name="正方形/長方形 21">
          <a:extLst>
            <a:ext uri="{FF2B5EF4-FFF2-40B4-BE49-F238E27FC236}">
              <a16:creationId xmlns:a16="http://schemas.microsoft.com/office/drawing/2014/main" id="{00000000-0008-0000-0D00-000016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3" name="正方形/長方形 22">
          <a:extLst>
            <a:ext uri="{FF2B5EF4-FFF2-40B4-BE49-F238E27FC236}">
              <a16:creationId xmlns:a16="http://schemas.microsoft.com/office/drawing/2014/main" id="{00000000-0008-0000-0D00-000017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4" name="角丸四角形 23">
          <a:extLst>
            <a:ext uri="{FF2B5EF4-FFF2-40B4-BE49-F238E27FC236}">
              <a16:creationId xmlns:a16="http://schemas.microsoft.com/office/drawing/2014/main" id="{00000000-0008-0000-0D00-000018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5" name="正方形/長方形 24">
          <a:extLst>
            <a:ext uri="{FF2B5EF4-FFF2-40B4-BE49-F238E27FC236}">
              <a16:creationId xmlns:a16="http://schemas.microsoft.com/office/drawing/2014/main" id="{00000000-0008-0000-0D00-000019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6" name="正方形/長方形 25">
          <a:extLst>
            <a:ext uri="{FF2B5EF4-FFF2-40B4-BE49-F238E27FC236}">
              <a16:creationId xmlns:a16="http://schemas.microsoft.com/office/drawing/2014/main" id="{00000000-0008-0000-0D00-00001A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7" name="正方形/長方形 26">
          <a:extLst>
            <a:ext uri="{FF2B5EF4-FFF2-40B4-BE49-F238E27FC236}">
              <a16:creationId xmlns:a16="http://schemas.microsoft.com/office/drawing/2014/main" id="{00000000-0008-0000-0D00-00001B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8" name="直線コネクタ 27">
          <a:extLst>
            <a:ext uri="{FF2B5EF4-FFF2-40B4-BE49-F238E27FC236}">
              <a16:creationId xmlns:a16="http://schemas.microsoft.com/office/drawing/2014/main" id="{00000000-0008-0000-0D00-00001C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9" name="楕円 28">
          <a:extLst>
            <a:ext uri="{FF2B5EF4-FFF2-40B4-BE49-F238E27FC236}">
              <a16:creationId xmlns:a16="http://schemas.microsoft.com/office/drawing/2014/main" id="{00000000-0008-0000-0D00-00001D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0" name="フローチャート: 判断 29">
          <a:extLst>
            <a:ext uri="{FF2B5EF4-FFF2-40B4-BE49-F238E27FC236}">
              <a16:creationId xmlns:a16="http://schemas.microsoft.com/office/drawing/2014/main" id="{00000000-0008-0000-0D00-00001E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1" name="直線コネクタ 30">
          <a:extLst>
            <a:ext uri="{FF2B5EF4-FFF2-40B4-BE49-F238E27FC236}">
              <a16:creationId xmlns:a16="http://schemas.microsoft.com/office/drawing/2014/main" id="{00000000-0008-0000-0D00-00001F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2" name="直線コネクタ 31">
          <a:extLst>
            <a:ext uri="{FF2B5EF4-FFF2-40B4-BE49-F238E27FC236}">
              <a16:creationId xmlns:a16="http://schemas.microsoft.com/office/drawing/2014/main" id="{00000000-0008-0000-0D00-000020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3" name="直線コネクタ 32">
          <a:extLst>
            <a:ext uri="{FF2B5EF4-FFF2-40B4-BE49-F238E27FC236}">
              <a16:creationId xmlns:a16="http://schemas.microsoft.com/office/drawing/2014/main" id="{00000000-0008-0000-0D00-000021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4" name="直線コネクタ 33">
          <a:extLst>
            <a:ext uri="{FF2B5EF4-FFF2-40B4-BE49-F238E27FC236}">
              <a16:creationId xmlns:a16="http://schemas.microsoft.com/office/drawing/2014/main" id="{00000000-0008-0000-0D00-000022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5" name="テキスト ボックス 34">
          <a:extLst>
            <a:ext uri="{FF2B5EF4-FFF2-40B4-BE49-F238E27FC236}">
              <a16:creationId xmlns:a16="http://schemas.microsoft.com/office/drawing/2014/main" id="{00000000-0008-0000-0D00-000023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6" name="テキスト ボックス 35">
          <a:extLst>
            <a:ext uri="{FF2B5EF4-FFF2-40B4-BE49-F238E27FC236}">
              <a16:creationId xmlns:a16="http://schemas.microsoft.com/office/drawing/2014/main" id="{00000000-0008-0000-0D00-000024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7" name="テキスト ボックス 36">
          <a:extLst>
            <a:ext uri="{FF2B5EF4-FFF2-40B4-BE49-F238E27FC236}">
              <a16:creationId xmlns:a16="http://schemas.microsoft.com/office/drawing/2014/main" id="{00000000-0008-0000-0D00-000025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8" name="テキスト ボックス 37">
          <a:extLst>
            <a:ext uri="{FF2B5EF4-FFF2-40B4-BE49-F238E27FC236}">
              <a16:creationId xmlns:a16="http://schemas.microsoft.com/office/drawing/2014/main" id="{00000000-0008-0000-0D00-00002600000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9" name="テキスト ボックス 38">
          <a:extLst>
            <a:ext uri="{FF2B5EF4-FFF2-40B4-BE49-F238E27FC236}">
              <a16:creationId xmlns:a16="http://schemas.microsoft.com/office/drawing/2014/main" id="{00000000-0008-0000-0D00-00002700000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0" name="正方形/長方形 39">
          <a:extLst>
            <a:ext uri="{FF2B5EF4-FFF2-40B4-BE49-F238E27FC236}">
              <a16:creationId xmlns:a16="http://schemas.microsoft.com/office/drawing/2014/main" id="{00000000-0008-0000-0D00-000028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1" name="正方形/長方形 40">
          <a:extLst>
            <a:ext uri="{FF2B5EF4-FFF2-40B4-BE49-F238E27FC236}">
              <a16:creationId xmlns:a16="http://schemas.microsoft.com/office/drawing/2014/main" id="{00000000-0008-0000-0D00-000029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2" name="正方形/長方形 41">
          <a:extLst>
            <a:ext uri="{FF2B5EF4-FFF2-40B4-BE49-F238E27FC236}">
              <a16:creationId xmlns:a16="http://schemas.microsoft.com/office/drawing/2014/main" id="{00000000-0008-0000-0D00-00002A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[ 68.1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3" name="正方形/長方形 42">
          <a:extLst>
            <a:ext uri="{FF2B5EF4-FFF2-40B4-BE49-F238E27FC236}">
              <a16:creationId xmlns:a16="http://schemas.microsoft.com/office/drawing/2014/main" id="{00000000-0008-0000-0D00-00002B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4" name="正方形/長方形 43">
          <a:extLst>
            <a:ext uri="{FF2B5EF4-FFF2-40B4-BE49-F238E27FC236}">
              <a16:creationId xmlns:a16="http://schemas.microsoft.com/office/drawing/2014/main" id="{00000000-0008-0000-0D00-00002C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5" name="正方形/長方形 44">
          <a:extLst>
            <a:ext uri="{FF2B5EF4-FFF2-40B4-BE49-F238E27FC236}">
              <a16:creationId xmlns:a16="http://schemas.microsoft.com/office/drawing/2014/main" id="{00000000-0008-0000-0D00-00002D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6" name="正方形/長方形 45">
          <a:extLst>
            <a:ext uri="{FF2B5EF4-FFF2-40B4-BE49-F238E27FC236}">
              <a16:creationId xmlns:a16="http://schemas.microsoft.com/office/drawing/2014/main" id="{00000000-0008-0000-0D00-00002E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7" name="正方形/長方形 46">
          <a:extLst>
            <a:ext uri="{FF2B5EF4-FFF2-40B4-BE49-F238E27FC236}">
              <a16:creationId xmlns:a16="http://schemas.microsoft.com/office/drawing/2014/main" id="{00000000-0008-0000-0D00-00002F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8" name="正方形/長方形 47">
          <a:extLst>
            <a:ext uri="{FF2B5EF4-FFF2-40B4-BE49-F238E27FC236}">
              <a16:creationId xmlns:a16="http://schemas.microsoft.com/office/drawing/2014/main" id="{00000000-0008-0000-0D00-000030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9" name="正方形/長方形 48">
          <a:extLst>
            <a:ext uri="{FF2B5EF4-FFF2-40B4-BE49-F238E27FC236}">
              <a16:creationId xmlns:a16="http://schemas.microsoft.com/office/drawing/2014/main" id="{00000000-0008-0000-0D00-000031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0" name="正方形/長方形 49">
          <a:extLst>
            <a:ext uri="{FF2B5EF4-FFF2-40B4-BE49-F238E27FC236}">
              <a16:creationId xmlns:a16="http://schemas.microsoft.com/office/drawing/2014/main" id="{00000000-0008-0000-0D00-000032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1" name="正方形/長方形 50">
          <a:extLst>
            <a:ext uri="{FF2B5EF4-FFF2-40B4-BE49-F238E27FC236}">
              <a16:creationId xmlns:a16="http://schemas.microsoft.com/office/drawing/2014/main" id="{00000000-0008-0000-0D00-000033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2" name="テキスト ボックス 51">
          <a:extLst>
            <a:ext uri="{FF2B5EF4-FFF2-40B4-BE49-F238E27FC236}">
              <a16:creationId xmlns:a16="http://schemas.microsoft.com/office/drawing/2014/main" id="{00000000-0008-0000-0D00-000034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本町の有形固定資産減価償却率は、継続して上昇し続けている。保有している施設や設備の老朽化が進行しており、既に耐用年数を迎えた施設もあると考えられる。統一的な基準に基づく財務書類等分析結果も踏まえ、今後、公共施設等総合管理計画の見直しや個別施設計画による施設コストの算定により、公共施設の除却や更新時期について検討する必要がある。</a:t>
          </a:r>
        </a:p>
      </xdr:txBody>
    </xdr:sp>
    <xdr:clientData/>
  </xdr:twoCellAnchor>
  <xdr:oneCellAnchor>
    <xdr:from>
      <xdr:col>4</xdr:col>
      <xdr:colOff>174625</xdr:colOff>
      <xdr:row>23</xdr:row>
      <xdr:rowOff>47625</xdr:rowOff>
    </xdr:from>
    <xdr:ext cx="349839" cy="225703"/>
    <xdr:sp macro="" textlink="">
      <xdr:nvSpPr>
        <xdr:cNvPr id="53" name="テキスト ボックス 52">
          <a:extLst>
            <a:ext uri="{FF2B5EF4-FFF2-40B4-BE49-F238E27FC236}">
              <a16:creationId xmlns:a16="http://schemas.microsoft.com/office/drawing/2014/main" id="{00000000-0008-0000-0D00-000035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4" name="直線コネクタ 53">
          <a:extLst>
            <a:ext uri="{FF2B5EF4-FFF2-40B4-BE49-F238E27FC236}">
              <a16:creationId xmlns:a16="http://schemas.microsoft.com/office/drawing/2014/main" id="{00000000-0008-0000-0D00-000036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5" name="テキスト ボックス 54">
          <a:extLst>
            <a:ext uri="{FF2B5EF4-FFF2-40B4-BE49-F238E27FC236}">
              <a16:creationId xmlns:a16="http://schemas.microsoft.com/office/drawing/2014/main" id="{00000000-0008-0000-0D00-000037000000}"/>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6" name="直線コネクタ 55">
          <a:extLst>
            <a:ext uri="{FF2B5EF4-FFF2-40B4-BE49-F238E27FC236}">
              <a16:creationId xmlns:a16="http://schemas.microsoft.com/office/drawing/2014/main" id="{00000000-0008-0000-0D00-000038000000}"/>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7" name="テキスト ボックス 56">
          <a:extLst>
            <a:ext uri="{FF2B5EF4-FFF2-40B4-BE49-F238E27FC236}">
              <a16:creationId xmlns:a16="http://schemas.microsoft.com/office/drawing/2014/main" id="{00000000-0008-0000-0D00-000039000000}"/>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8" name="直線コネクタ 57">
          <a:extLst>
            <a:ext uri="{FF2B5EF4-FFF2-40B4-BE49-F238E27FC236}">
              <a16:creationId xmlns:a16="http://schemas.microsoft.com/office/drawing/2014/main" id="{00000000-0008-0000-0D00-00003A000000}"/>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9" name="テキスト ボックス 58">
          <a:extLst>
            <a:ext uri="{FF2B5EF4-FFF2-40B4-BE49-F238E27FC236}">
              <a16:creationId xmlns:a16="http://schemas.microsoft.com/office/drawing/2014/main" id="{00000000-0008-0000-0D00-00003B000000}"/>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0" name="直線コネクタ 59">
          <a:extLst>
            <a:ext uri="{FF2B5EF4-FFF2-40B4-BE49-F238E27FC236}">
              <a16:creationId xmlns:a16="http://schemas.microsoft.com/office/drawing/2014/main" id="{00000000-0008-0000-0D00-00003C000000}"/>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1" name="テキスト ボックス 60">
          <a:extLst>
            <a:ext uri="{FF2B5EF4-FFF2-40B4-BE49-F238E27FC236}">
              <a16:creationId xmlns:a16="http://schemas.microsoft.com/office/drawing/2014/main" id="{00000000-0008-0000-0D00-00003D000000}"/>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2" name="直線コネクタ 61">
          <a:extLst>
            <a:ext uri="{FF2B5EF4-FFF2-40B4-BE49-F238E27FC236}">
              <a16:creationId xmlns:a16="http://schemas.microsoft.com/office/drawing/2014/main" id="{00000000-0008-0000-0D00-00003E000000}"/>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3" name="テキスト ボックス 62">
          <a:extLst>
            <a:ext uri="{FF2B5EF4-FFF2-40B4-BE49-F238E27FC236}">
              <a16:creationId xmlns:a16="http://schemas.microsoft.com/office/drawing/2014/main" id="{00000000-0008-0000-0D00-00003F000000}"/>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4" name="直線コネクタ 63">
          <a:extLst>
            <a:ext uri="{FF2B5EF4-FFF2-40B4-BE49-F238E27FC236}">
              <a16:creationId xmlns:a16="http://schemas.microsoft.com/office/drawing/2014/main" id="{00000000-0008-0000-0D00-000040000000}"/>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5" name="テキスト ボックス 64">
          <a:extLst>
            <a:ext uri="{FF2B5EF4-FFF2-40B4-BE49-F238E27FC236}">
              <a16:creationId xmlns:a16="http://schemas.microsoft.com/office/drawing/2014/main" id="{00000000-0008-0000-0D00-000041000000}"/>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6" name="直線コネクタ 65">
          <a:extLst>
            <a:ext uri="{FF2B5EF4-FFF2-40B4-BE49-F238E27FC236}">
              <a16:creationId xmlns:a16="http://schemas.microsoft.com/office/drawing/2014/main" id="{00000000-0008-0000-0D00-000042000000}"/>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7" name="テキスト ボックス 66">
          <a:extLst>
            <a:ext uri="{FF2B5EF4-FFF2-40B4-BE49-F238E27FC236}">
              <a16:creationId xmlns:a16="http://schemas.microsoft.com/office/drawing/2014/main" id="{00000000-0008-0000-0D00-000043000000}"/>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8" name="直線コネクタ 67">
          <a:extLst>
            <a:ext uri="{FF2B5EF4-FFF2-40B4-BE49-F238E27FC236}">
              <a16:creationId xmlns:a16="http://schemas.microsoft.com/office/drawing/2014/main" id="{00000000-0008-0000-0D00-000044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9" name="テキスト ボックス 68">
          <a:extLst>
            <a:ext uri="{FF2B5EF4-FFF2-40B4-BE49-F238E27FC236}">
              <a16:creationId xmlns:a16="http://schemas.microsoft.com/office/drawing/2014/main" id="{00000000-0008-0000-0D00-0000450000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0" name="有形固定資産減価償却率グラフ枠">
          <a:extLst>
            <a:ext uri="{FF2B5EF4-FFF2-40B4-BE49-F238E27FC236}">
              <a16:creationId xmlns:a16="http://schemas.microsoft.com/office/drawing/2014/main" id="{00000000-0008-0000-0D00-000046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56878</xdr:rowOff>
    </xdr:from>
    <xdr:to>
      <xdr:col>23</xdr:col>
      <xdr:colOff>85090</xdr:colOff>
      <xdr:row>34</xdr:row>
      <xdr:rowOff>107134</xdr:rowOff>
    </xdr:to>
    <xdr:cxnSp macro="">
      <xdr:nvCxnSpPr>
        <xdr:cNvPr id="71" name="直線コネクタ 70">
          <a:extLst>
            <a:ext uri="{FF2B5EF4-FFF2-40B4-BE49-F238E27FC236}">
              <a16:creationId xmlns:a16="http://schemas.microsoft.com/office/drawing/2014/main" id="{00000000-0008-0000-0D00-000047000000}"/>
            </a:ext>
          </a:extLst>
        </xdr:cNvPr>
        <xdr:cNvCxnSpPr/>
      </xdr:nvCxnSpPr>
      <xdr:spPr>
        <a:xfrm flipV="1">
          <a:off x="4760595" y="5286103"/>
          <a:ext cx="1270" cy="14218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110961</xdr:rowOff>
    </xdr:from>
    <xdr:ext cx="405111" cy="259045"/>
    <xdr:sp macro="" textlink="">
      <xdr:nvSpPr>
        <xdr:cNvPr id="72" name="有形固定資産減価償却率最小値テキスト">
          <a:extLst>
            <a:ext uri="{FF2B5EF4-FFF2-40B4-BE49-F238E27FC236}">
              <a16:creationId xmlns:a16="http://schemas.microsoft.com/office/drawing/2014/main" id="{00000000-0008-0000-0D00-000048000000}"/>
            </a:ext>
          </a:extLst>
        </xdr:cNvPr>
        <xdr:cNvSpPr txBox="1"/>
      </xdr:nvSpPr>
      <xdr:spPr>
        <a:xfrm>
          <a:off x="4813300" y="67117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107134</xdr:rowOff>
    </xdr:from>
    <xdr:to>
      <xdr:col>23</xdr:col>
      <xdr:colOff>174625</xdr:colOff>
      <xdr:row>34</xdr:row>
      <xdr:rowOff>107134</xdr:rowOff>
    </xdr:to>
    <xdr:cxnSp macro="">
      <xdr:nvCxnSpPr>
        <xdr:cNvPr id="73" name="直線コネクタ 72">
          <a:extLst>
            <a:ext uri="{FF2B5EF4-FFF2-40B4-BE49-F238E27FC236}">
              <a16:creationId xmlns:a16="http://schemas.microsoft.com/office/drawing/2014/main" id="{00000000-0008-0000-0D00-000049000000}"/>
            </a:ext>
          </a:extLst>
        </xdr:cNvPr>
        <xdr:cNvCxnSpPr/>
      </xdr:nvCxnSpPr>
      <xdr:spPr>
        <a:xfrm>
          <a:off x="4673600" y="67079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3555</xdr:rowOff>
    </xdr:from>
    <xdr:ext cx="405111" cy="259045"/>
    <xdr:sp macro="" textlink="">
      <xdr:nvSpPr>
        <xdr:cNvPr id="74" name="有形固定資産減価償却率最大値テキスト">
          <a:extLst>
            <a:ext uri="{FF2B5EF4-FFF2-40B4-BE49-F238E27FC236}">
              <a16:creationId xmlns:a16="http://schemas.microsoft.com/office/drawing/2014/main" id="{00000000-0008-0000-0D00-00004A000000}"/>
            </a:ext>
          </a:extLst>
        </xdr:cNvPr>
        <xdr:cNvSpPr txBox="1"/>
      </xdr:nvSpPr>
      <xdr:spPr>
        <a:xfrm>
          <a:off x="4813300" y="50613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56878</xdr:rowOff>
    </xdr:from>
    <xdr:to>
      <xdr:col>23</xdr:col>
      <xdr:colOff>174625</xdr:colOff>
      <xdr:row>26</xdr:row>
      <xdr:rowOff>56878</xdr:rowOff>
    </xdr:to>
    <xdr:cxnSp macro="">
      <xdr:nvCxnSpPr>
        <xdr:cNvPr id="75" name="直線コネクタ 74">
          <a:extLst>
            <a:ext uri="{FF2B5EF4-FFF2-40B4-BE49-F238E27FC236}">
              <a16:creationId xmlns:a16="http://schemas.microsoft.com/office/drawing/2014/main" id="{00000000-0008-0000-0D00-00004B000000}"/>
            </a:ext>
          </a:extLst>
        </xdr:cNvPr>
        <xdr:cNvCxnSpPr/>
      </xdr:nvCxnSpPr>
      <xdr:spPr>
        <a:xfrm>
          <a:off x="4673600" y="52861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24782</xdr:rowOff>
    </xdr:from>
    <xdr:ext cx="405111" cy="259045"/>
    <xdr:sp macro="" textlink="">
      <xdr:nvSpPr>
        <xdr:cNvPr id="76" name="有形固定資産減価償却率平均値テキスト">
          <a:extLst>
            <a:ext uri="{FF2B5EF4-FFF2-40B4-BE49-F238E27FC236}">
              <a16:creationId xmlns:a16="http://schemas.microsoft.com/office/drawing/2014/main" id="{00000000-0008-0000-0D00-00004C000000}"/>
            </a:ext>
          </a:extLst>
        </xdr:cNvPr>
        <xdr:cNvSpPr txBox="1"/>
      </xdr:nvSpPr>
      <xdr:spPr>
        <a:xfrm>
          <a:off x="4813300" y="57683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1905</xdr:rowOff>
    </xdr:from>
    <xdr:to>
      <xdr:col>23</xdr:col>
      <xdr:colOff>136525</xdr:colOff>
      <xdr:row>30</xdr:row>
      <xdr:rowOff>103505</xdr:rowOff>
    </xdr:to>
    <xdr:sp macro="" textlink="">
      <xdr:nvSpPr>
        <xdr:cNvPr id="77" name="フローチャート: 判断 76">
          <a:extLst>
            <a:ext uri="{FF2B5EF4-FFF2-40B4-BE49-F238E27FC236}">
              <a16:creationId xmlns:a16="http://schemas.microsoft.com/office/drawing/2014/main" id="{00000000-0008-0000-0D00-00004D000000}"/>
            </a:ext>
          </a:extLst>
        </xdr:cNvPr>
        <xdr:cNvSpPr/>
      </xdr:nvSpPr>
      <xdr:spPr>
        <a:xfrm>
          <a:off x="4711700" y="59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164102</xdr:rowOff>
    </xdr:from>
    <xdr:to>
      <xdr:col>19</xdr:col>
      <xdr:colOff>187325</xdr:colOff>
      <xdr:row>30</xdr:row>
      <xdr:rowOff>94252</xdr:rowOff>
    </xdr:to>
    <xdr:sp macro="" textlink="">
      <xdr:nvSpPr>
        <xdr:cNvPr id="78" name="フローチャート: 判断 77">
          <a:extLst>
            <a:ext uri="{FF2B5EF4-FFF2-40B4-BE49-F238E27FC236}">
              <a16:creationId xmlns:a16="http://schemas.microsoft.com/office/drawing/2014/main" id="{00000000-0008-0000-0D00-00004E000000}"/>
            </a:ext>
          </a:extLst>
        </xdr:cNvPr>
        <xdr:cNvSpPr/>
      </xdr:nvSpPr>
      <xdr:spPr>
        <a:xfrm>
          <a:off x="4000500" y="590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151765</xdr:rowOff>
    </xdr:from>
    <xdr:to>
      <xdr:col>15</xdr:col>
      <xdr:colOff>187325</xdr:colOff>
      <xdr:row>30</xdr:row>
      <xdr:rowOff>81915</xdr:rowOff>
    </xdr:to>
    <xdr:sp macro="" textlink="">
      <xdr:nvSpPr>
        <xdr:cNvPr id="79" name="フローチャート: 判断 78">
          <a:extLst>
            <a:ext uri="{FF2B5EF4-FFF2-40B4-BE49-F238E27FC236}">
              <a16:creationId xmlns:a16="http://schemas.microsoft.com/office/drawing/2014/main" id="{00000000-0008-0000-0D00-00004F000000}"/>
            </a:ext>
          </a:extLst>
        </xdr:cNvPr>
        <xdr:cNvSpPr/>
      </xdr:nvSpPr>
      <xdr:spPr>
        <a:xfrm>
          <a:off x="3238500" y="589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108585</xdr:rowOff>
    </xdr:from>
    <xdr:to>
      <xdr:col>11</xdr:col>
      <xdr:colOff>187325</xdr:colOff>
      <xdr:row>30</xdr:row>
      <xdr:rowOff>38735</xdr:rowOff>
    </xdr:to>
    <xdr:sp macro="" textlink="">
      <xdr:nvSpPr>
        <xdr:cNvPr id="80" name="フローチャート: 判断 79">
          <a:extLst>
            <a:ext uri="{FF2B5EF4-FFF2-40B4-BE49-F238E27FC236}">
              <a16:creationId xmlns:a16="http://schemas.microsoft.com/office/drawing/2014/main" id="{00000000-0008-0000-0D00-000050000000}"/>
            </a:ext>
          </a:extLst>
        </xdr:cNvPr>
        <xdr:cNvSpPr/>
      </xdr:nvSpPr>
      <xdr:spPr>
        <a:xfrm>
          <a:off x="2476500" y="5852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151765</xdr:rowOff>
    </xdr:from>
    <xdr:to>
      <xdr:col>7</xdr:col>
      <xdr:colOff>187325</xdr:colOff>
      <xdr:row>30</xdr:row>
      <xdr:rowOff>81915</xdr:rowOff>
    </xdr:to>
    <xdr:sp macro="" textlink="">
      <xdr:nvSpPr>
        <xdr:cNvPr id="81" name="フローチャート: 判断 80">
          <a:extLst>
            <a:ext uri="{FF2B5EF4-FFF2-40B4-BE49-F238E27FC236}">
              <a16:creationId xmlns:a16="http://schemas.microsoft.com/office/drawing/2014/main" id="{00000000-0008-0000-0D00-000051000000}"/>
            </a:ext>
          </a:extLst>
        </xdr:cNvPr>
        <xdr:cNvSpPr/>
      </xdr:nvSpPr>
      <xdr:spPr>
        <a:xfrm>
          <a:off x="1714500" y="589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00000000-0008-0000-0D00-000052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3" name="テキスト ボックス 82">
          <a:extLst>
            <a:ext uri="{FF2B5EF4-FFF2-40B4-BE49-F238E27FC236}">
              <a16:creationId xmlns:a16="http://schemas.microsoft.com/office/drawing/2014/main" id="{00000000-0008-0000-0D00-000053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00000000-0008-0000-0D00-000054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00000000-0008-0000-0D00-000055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00000000-0008-0000-0D00-000056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162288</xdr:rowOff>
    </xdr:from>
    <xdr:to>
      <xdr:col>23</xdr:col>
      <xdr:colOff>136525</xdr:colOff>
      <xdr:row>31</xdr:row>
      <xdr:rowOff>92438</xdr:rowOff>
    </xdr:to>
    <xdr:sp macro="" textlink="">
      <xdr:nvSpPr>
        <xdr:cNvPr id="87" name="楕円 86">
          <a:extLst>
            <a:ext uri="{FF2B5EF4-FFF2-40B4-BE49-F238E27FC236}">
              <a16:creationId xmlns:a16="http://schemas.microsoft.com/office/drawing/2014/main" id="{00000000-0008-0000-0D00-000057000000}"/>
            </a:ext>
          </a:extLst>
        </xdr:cNvPr>
        <xdr:cNvSpPr/>
      </xdr:nvSpPr>
      <xdr:spPr>
        <a:xfrm>
          <a:off x="4711700" y="6077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140715</xdr:rowOff>
    </xdr:from>
    <xdr:ext cx="405111" cy="259045"/>
    <xdr:sp macro="" textlink="">
      <xdr:nvSpPr>
        <xdr:cNvPr id="88" name="有形固定資産減価償却率該当値テキスト">
          <a:extLst>
            <a:ext uri="{FF2B5EF4-FFF2-40B4-BE49-F238E27FC236}">
              <a16:creationId xmlns:a16="http://schemas.microsoft.com/office/drawing/2014/main" id="{00000000-0008-0000-0D00-000058000000}"/>
            </a:ext>
          </a:extLst>
        </xdr:cNvPr>
        <xdr:cNvSpPr txBox="1"/>
      </xdr:nvSpPr>
      <xdr:spPr>
        <a:xfrm>
          <a:off x="4813300" y="6055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119108</xdr:rowOff>
    </xdr:from>
    <xdr:to>
      <xdr:col>19</xdr:col>
      <xdr:colOff>187325</xdr:colOff>
      <xdr:row>31</xdr:row>
      <xdr:rowOff>49258</xdr:rowOff>
    </xdr:to>
    <xdr:sp macro="" textlink="">
      <xdr:nvSpPr>
        <xdr:cNvPr id="89" name="楕円 88">
          <a:extLst>
            <a:ext uri="{FF2B5EF4-FFF2-40B4-BE49-F238E27FC236}">
              <a16:creationId xmlns:a16="http://schemas.microsoft.com/office/drawing/2014/main" id="{00000000-0008-0000-0D00-000059000000}"/>
            </a:ext>
          </a:extLst>
        </xdr:cNvPr>
        <xdr:cNvSpPr/>
      </xdr:nvSpPr>
      <xdr:spPr>
        <a:xfrm>
          <a:off x="4000500" y="6034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169908</xdr:rowOff>
    </xdr:from>
    <xdr:to>
      <xdr:col>23</xdr:col>
      <xdr:colOff>85725</xdr:colOff>
      <xdr:row>31</xdr:row>
      <xdr:rowOff>41638</xdr:rowOff>
    </xdr:to>
    <xdr:cxnSp macro="">
      <xdr:nvCxnSpPr>
        <xdr:cNvPr id="90" name="直線コネクタ 89">
          <a:extLst>
            <a:ext uri="{FF2B5EF4-FFF2-40B4-BE49-F238E27FC236}">
              <a16:creationId xmlns:a16="http://schemas.microsoft.com/office/drawing/2014/main" id="{00000000-0008-0000-0D00-00005A000000}"/>
            </a:ext>
          </a:extLst>
        </xdr:cNvPr>
        <xdr:cNvCxnSpPr/>
      </xdr:nvCxnSpPr>
      <xdr:spPr>
        <a:xfrm>
          <a:off x="4051300" y="6084933"/>
          <a:ext cx="7112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69759</xdr:rowOff>
    </xdr:from>
    <xdr:to>
      <xdr:col>15</xdr:col>
      <xdr:colOff>187325</xdr:colOff>
      <xdr:row>30</xdr:row>
      <xdr:rowOff>171359</xdr:rowOff>
    </xdr:to>
    <xdr:sp macro="" textlink="">
      <xdr:nvSpPr>
        <xdr:cNvPr id="91" name="楕円 90">
          <a:extLst>
            <a:ext uri="{FF2B5EF4-FFF2-40B4-BE49-F238E27FC236}">
              <a16:creationId xmlns:a16="http://schemas.microsoft.com/office/drawing/2014/main" id="{00000000-0008-0000-0D00-00005B000000}"/>
            </a:ext>
          </a:extLst>
        </xdr:cNvPr>
        <xdr:cNvSpPr/>
      </xdr:nvSpPr>
      <xdr:spPr>
        <a:xfrm>
          <a:off x="3238500" y="5984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120559</xdr:rowOff>
    </xdr:from>
    <xdr:to>
      <xdr:col>19</xdr:col>
      <xdr:colOff>136525</xdr:colOff>
      <xdr:row>30</xdr:row>
      <xdr:rowOff>169908</xdr:rowOff>
    </xdr:to>
    <xdr:cxnSp macro="">
      <xdr:nvCxnSpPr>
        <xdr:cNvPr id="92" name="直線コネクタ 91">
          <a:extLst>
            <a:ext uri="{FF2B5EF4-FFF2-40B4-BE49-F238E27FC236}">
              <a16:creationId xmlns:a16="http://schemas.microsoft.com/office/drawing/2014/main" id="{00000000-0008-0000-0D00-00005C000000}"/>
            </a:ext>
          </a:extLst>
        </xdr:cNvPr>
        <xdr:cNvCxnSpPr/>
      </xdr:nvCxnSpPr>
      <xdr:spPr>
        <a:xfrm>
          <a:off x="3289300" y="6035584"/>
          <a:ext cx="762000" cy="49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32748</xdr:rowOff>
    </xdr:from>
    <xdr:to>
      <xdr:col>11</xdr:col>
      <xdr:colOff>187325</xdr:colOff>
      <xdr:row>30</xdr:row>
      <xdr:rowOff>134348</xdr:rowOff>
    </xdr:to>
    <xdr:sp macro="" textlink="">
      <xdr:nvSpPr>
        <xdr:cNvPr id="93" name="楕円 92">
          <a:extLst>
            <a:ext uri="{FF2B5EF4-FFF2-40B4-BE49-F238E27FC236}">
              <a16:creationId xmlns:a16="http://schemas.microsoft.com/office/drawing/2014/main" id="{00000000-0008-0000-0D00-00005D000000}"/>
            </a:ext>
          </a:extLst>
        </xdr:cNvPr>
        <xdr:cNvSpPr/>
      </xdr:nvSpPr>
      <xdr:spPr>
        <a:xfrm>
          <a:off x="2476500" y="5947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83548</xdr:rowOff>
    </xdr:from>
    <xdr:to>
      <xdr:col>15</xdr:col>
      <xdr:colOff>136525</xdr:colOff>
      <xdr:row>30</xdr:row>
      <xdr:rowOff>120559</xdr:rowOff>
    </xdr:to>
    <xdr:cxnSp macro="">
      <xdr:nvCxnSpPr>
        <xdr:cNvPr id="94" name="直線コネクタ 93">
          <a:extLst>
            <a:ext uri="{FF2B5EF4-FFF2-40B4-BE49-F238E27FC236}">
              <a16:creationId xmlns:a16="http://schemas.microsoft.com/office/drawing/2014/main" id="{00000000-0008-0000-0D00-00005E000000}"/>
            </a:ext>
          </a:extLst>
        </xdr:cNvPr>
        <xdr:cNvCxnSpPr/>
      </xdr:nvCxnSpPr>
      <xdr:spPr>
        <a:xfrm>
          <a:off x="2527300" y="5998573"/>
          <a:ext cx="762000" cy="37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151765</xdr:rowOff>
    </xdr:from>
    <xdr:to>
      <xdr:col>7</xdr:col>
      <xdr:colOff>187325</xdr:colOff>
      <xdr:row>30</xdr:row>
      <xdr:rowOff>81915</xdr:rowOff>
    </xdr:to>
    <xdr:sp macro="" textlink="">
      <xdr:nvSpPr>
        <xdr:cNvPr id="95" name="楕円 94">
          <a:extLst>
            <a:ext uri="{FF2B5EF4-FFF2-40B4-BE49-F238E27FC236}">
              <a16:creationId xmlns:a16="http://schemas.microsoft.com/office/drawing/2014/main" id="{00000000-0008-0000-0D00-00005F000000}"/>
            </a:ext>
          </a:extLst>
        </xdr:cNvPr>
        <xdr:cNvSpPr/>
      </xdr:nvSpPr>
      <xdr:spPr>
        <a:xfrm>
          <a:off x="1714500" y="5895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31115</xdr:rowOff>
    </xdr:from>
    <xdr:to>
      <xdr:col>11</xdr:col>
      <xdr:colOff>136525</xdr:colOff>
      <xdr:row>30</xdr:row>
      <xdr:rowOff>83548</xdr:rowOff>
    </xdr:to>
    <xdr:cxnSp macro="">
      <xdr:nvCxnSpPr>
        <xdr:cNvPr id="96" name="直線コネクタ 95">
          <a:extLst>
            <a:ext uri="{FF2B5EF4-FFF2-40B4-BE49-F238E27FC236}">
              <a16:creationId xmlns:a16="http://schemas.microsoft.com/office/drawing/2014/main" id="{00000000-0008-0000-0D00-000060000000}"/>
            </a:ext>
          </a:extLst>
        </xdr:cNvPr>
        <xdr:cNvCxnSpPr/>
      </xdr:nvCxnSpPr>
      <xdr:spPr>
        <a:xfrm>
          <a:off x="1765300" y="5946140"/>
          <a:ext cx="762000" cy="52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110779</xdr:rowOff>
    </xdr:from>
    <xdr:ext cx="405111" cy="259045"/>
    <xdr:sp macro="" textlink="">
      <xdr:nvSpPr>
        <xdr:cNvPr id="97" name="n_1aveValue有形固定資産減価償却率">
          <a:extLst>
            <a:ext uri="{FF2B5EF4-FFF2-40B4-BE49-F238E27FC236}">
              <a16:creationId xmlns:a16="http://schemas.microsoft.com/office/drawing/2014/main" id="{00000000-0008-0000-0D00-000061000000}"/>
            </a:ext>
          </a:extLst>
        </xdr:cNvPr>
        <xdr:cNvSpPr txBox="1"/>
      </xdr:nvSpPr>
      <xdr:spPr>
        <a:xfrm>
          <a:off x="3836044" y="56829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98442</xdr:rowOff>
    </xdr:from>
    <xdr:ext cx="405111" cy="259045"/>
    <xdr:sp macro="" textlink="">
      <xdr:nvSpPr>
        <xdr:cNvPr id="98" name="n_2aveValue有形固定資産減価償却率">
          <a:extLst>
            <a:ext uri="{FF2B5EF4-FFF2-40B4-BE49-F238E27FC236}">
              <a16:creationId xmlns:a16="http://schemas.microsoft.com/office/drawing/2014/main" id="{00000000-0008-0000-0D00-000062000000}"/>
            </a:ext>
          </a:extLst>
        </xdr:cNvPr>
        <xdr:cNvSpPr txBox="1"/>
      </xdr:nvSpPr>
      <xdr:spPr>
        <a:xfrm>
          <a:off x="3086744" y="5670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55262</xdr:rowOff>
    </xdr:from>
    <xdr:ext cx="405111" cy="259045"/>
    <xdr:sp macro="" textlink="">
      <xdr:nvSpPr>
        <xdr:cNvPr id="99" name="n_3aveValue有形固定資産減価償却率">
          <a:extLst>
            <a:ext uri="{FF2B5EF4-FFF2-40B4-BE49-F238E27FC236}">
              <a16:creationId xmlns:a16="http://schemas.microsoft.com/office/drawing/2014/main" id="{00000000-0008-0000-0D00-000063000000}"/>
            </a:ext>
          </a:extLst>
        </xdr:cNvPr>
        <xdr:cNvSpPr txBox="1"/>
      </xdr:nvSpPr>
      <xdr:spPr>
        <a:xfrm>
          <a:off x="2324744" y="5627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73042</xdr:rowOff>
    </xdr:from>
    <xdr:ext cx="405111" cy="259045"/>
    <xdr:sp macro="" textlink="">
      <xdr:nvSpPr>
        <xdr:cNvPr id="100" name="n_4aveValue有形固定資産減価償却率">
          <a:extLst>
            <a:ext uri="{FF2B5EF4-FFF2-40B4-BE49-F238E27FC236}">
              <a16:creationId xmlns:a16="http://schemas.microsoft.com/office/drawing/2014/main" id="{00000000-0008-0000-0D00-000064000000}"/>
            </a:ext>
          </a:extLst>
        </xdr:cNvPr>
        <xdr:cNvSpPr txBox="1"/>
      </xdr:nvSpPr>
      <xdr:spPr>
        <a:xfrm>
          <a:off x="1562744" y="5988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40385</xdr:rowOff>
    </xdr:from>
    <xdr:ext cx="405111" cy="259045"/>
    <xdr:sp macro="" textlink="">
      <xdr:nvSpPr>
        <xdr:cNvPr id="101" name="n_1mainValue有形固定資産減価償却率">
          <a:extLst>
            <a:ext uri="{FF2B5EF4-FFF2-40B4-BE49-F238E27FC236}">
              <a16:creationId xmlns:a16="http://schemas.microsoft.com/office/drawing/2014/main" id="{00000000-0008-0000-0D00-000065000000}"/>
            </a:ext>
          </a:extLst>
        </xdr:cNvPr>
        <xdr:cNvSpPr txBox="1"/>
      </xdr:nvSpPr>
      <xdr:spPr>
        <a:xfrm>
          <a:off x="3836044" y="61268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162486</xdr:rowOff>
    </xdr:from>
    <xdr:ext cx="405111" cy="259045"/>
    <xdr:sp macro="" textlink="">
      <xdr:nvSpPr>
        <xdr:cNvPr id="102" name="n_2mainValue有形固定資産減価償却率">
          <a:extLst>
            <a:ext uri="{FF2B5EF4-FFF2-40B4-BE49-F238E27FC236}">
              <a16:creationId xmlns:a16="http://schemas.microsoft.com/office/drawing/2014/main" id="{00000000-0008-0000-0D00-000066000000}"/>
            </a:ext>
          </a:extLst>
        </xdr:cNvPr>
        <xdr:cNvSpPr txBox="1"/>
      </xdr:nvSpPr>
      <xdr:spPr>
        <a:xfrm>
          <a:off x="3086744" y="60775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125475</xdr:rowOff>
    </xdr:from>
    <xdr:ext cx="405111" cy="259045"/>
    <xdr:sp macro="" textlink="">
      <xdr:nvSpPr>
        <xdr:cNvPr id="103" name="n_3mainValue有形固定資産減価償却率">
          <a:extLst>
            <a:ext uri="{FF2B5EF4-FFF2-40B4-BE49-F238E27FC236}">
              <a16:creationId xmlns:a16="http://schemas.microsoft.com/office/drawing/2014/main" id="{00000000-0008-0000-0D00-000067000000}"/>
            </a:ext>
          </a:extLst>
        </xdr:cNvPr>
        <xdr:cNvSpPr txBox="1"/>
      </xdr:nvSpPr>
      <xdr:spPr>
        <a:xfrm>
          <a:off x="2324744" y="60405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98442</xdr:rowOff>
    </xdr:from>
    <xdr:ext cx="405111" cy="259045"/>
    <xdr:sp macro="" textlink="">
      <xdr:nvSpPr>
        <xdr:cNvPr id="104" name="n_4mainValue有形固定資産減価償却率">
          <a:extLst>
            <a:ext uri="{FF2B5EF4-FFF2-40B4-BE49-F238E27FC236}">
              <a16:creationId xmlns:a16="http://schemas.microsoft.com/office/drawing/2014/main" id="{00000000-0008-0000-0D00-000068000000}"/>
            </a:ext>
          </a:extLst>
        </xdr:cNvPr>
        <xdr:cNvSpPr txBox="1"/>
      </xdr:nvSpPr>
      <xdr:spPr>
        <a:xfrm>
          <a:off x="1562744" y="5670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5" name="正方形/長方形 104">
          <a:extLst>
            <a:ext uri="{FF2B5EF4-FFF2-40B4-BE49-F238E27FC236}">
              <a16:creationId xmlns:a16="http://schemas.microsoft.com/office/drawing/2014/main" id="{00000000-0008-0000-0D00-000069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6" name="正方形/長方形 105">
          <a:extLst>
            <a:ext uri="{FF2B5EF4-FFF2-40B4-BE49-F238E27FC236}">
              <a16:creationId xmlns:a16="http://schemas.microsoft.com/office/drawing/2014/main" id="{00000000-0008-0000-0D00-00006A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7" name="正方形/長方形 106">
          <a:extLst>
            <a:ext uri="{FF2B5EF4-FFF2-40B4-BE49-F238E27FC236}">
              <a16:creationId xmlns:a16="http://schemas.microsoft.com/office/drawing/2014/main" id="{00000000-0008-0000-0D00-00006B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[ 569.2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8" name="正方形/長方形 107">
          <a:extLst>
            <a:ext uri="{FF2B5EF4-FFF2-40B4-BE49-F238E27FC236}">
              <a16:creationId xmlns:a16="http://schemas.microsoft.com/office/drawing/2014/main" id="{00000000-0008-0000-0D00-00006C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9" name="正方形/長方形 108">
          <a:extLst>
            <a:ext uri="{FF2B5EF4-FFF2-40B4-BE49-F238E27FC236}">
              <a16:creationId xmlns:a16="http://schemas.microsoft.com/office/drawing/2014/main" id="{00000000-0008-0000-0D00-00006D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0" name="正方形/長方形 109">
          <a:extLst>
            <a:ext uri="{FF2B5EF4-FFF2-40B4-BE49-F238E27FC236}">
              <a16:creationId xmlns:a16="http://schemas.microsoft.com/office/drawing/2014/main" id="{00000000-0008-0000-0D00-00006E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1" name="正方形/長方形 110">
          <a:extLst>
            <a:ext uri="{FF2B5EF4-FFF2-40B4-BE49-F238E27FC236}">
              <a16:creationId xmlns:a16="http://schemas.microsoft.com/office/drawing/2014/main" id="{00000000-0008-0000-0D00-00006F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2" name="正方形/長方形 111">
          <a:extLst>
            <a:ext uri="{FF2B5EF4-FFF2-40B4-BE49-F238E27FC236}">
              <a16:creationId xmlns:a16="http://schemas.microsoft.com/office/drawing/2014/main" id="{00000000-0008-0000-0D00-000070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3" name="正方形/長方形 112">
          <a:extLst>
            <a:ext uri="{FF2B5EF4-FFF2-40B4-BE49-F238E27FC236}">
              <a16:creationId xmlns:a16="http://schemas.microsoft.com/office/drawing/2014/main" id="{00000000-0008-0000-0D00-000071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4" name="正方形/長方形 113">
          <a:extLst>
            <a:ext uri="{FF2B5EF4-FFF2-40B4-BE49-F238E27FC236}">
              <a16:creationId xmlns:a16="http://schemas.microsoft.com/office/drawing/2014/main" id="{00000000-0008-0000-0D00-000072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5" name="正方形/長方形 114">
          <a:extLst>
            <a:ext uri="{FF2B5EF4-FFF2-40B4-BE49-F238E27FC236}">
              <a16:creationId xmlns:a16="http://schemas.microsoft.com/office/drawing/2014/main" id="{00000000-0008-0000-0D00-000073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6" name="正方形/長方形 115">
          <a:extLst>
            <a:ext uri="{FF2B5EF4-FFF2-40B4-BE49-F238E27FC236}">
              <a16:creationId xmlns:a16="http://schemas.microsoft.com/office/drawing/2014/main" id="{00000000-0008-0000-0D00-000074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7" name="テキスト ボックス 116">
          <a:extLst>
            <a:ext uri="{FF2B5EF4-FFF2-40B4-BE49-F238E27FC236}">
              <a16:creationId xmlns:a16="http://schemas.microsoft.com/office/drawing/2014/main" id="{00000000-0008-0000-0D00-000075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近年の大型事業整備に係る地方債の発行により、債務償還比率は増加傾向となっており、類似団体平均を大きく上回っている。公共施設の老朽化が進む中、新たな施設の建設に係る起債については将来的に必要な施設か十分検討したうえで発行し、地方債残高の増加抑制に努める。</a:t>
          </a:r>
        </a:p>
      </xdr:txBody>
    </xdr:sp>
    <xdr:clientData/>
  </xdr:twoCellAnchor>
  <xdr:oneCellAnchor>
    <xdr:from>
      <xdr:col>57</xdr:col>
      <xdr:colOff>111125</xdr:colOff>
      <xdr:row>23</xdr:row>
      <xdr:rowOff>47625</xdr:rowOff>
    </xdr:from>
    <xdr:ext cx="349839" cy="225703"/>
    <xdr:sp macro="" textlink="">
      <xdr:nvSpPr>
        <xdr:cNvPr id="118" name="テキスト ボックス 117">
          <a:extLst>
            <a:ext uri="{FF2B5EF4-FFF2-40B4-BE49-F238E27FC236}">
              <a16:creationId xmlns:a16="http://schemas.microsoft.com/office/drawing/2014/main" id="{00000000-0008-0000-0D00-000076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9" name="直線コネクタ 118">
          <a:extLst>
            <a:ext uri="{FF2B5EF4-FFF2-40B4-BE49-F238E27FC236}">
              <a16:creationId xmlns:a16="http://schemas.microsoft.com/office/drawing/2014/main" id="{00000000-0008-0000-0D00-000077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0" name="テキスト ボックス 119">
          <a:extLst>
            <a:ext uri="{FF2B5EF4-FFF2-40B4-BE49-F238E27FC236}">
              <a16:creationId xmlns:a16="http://schemas.microsoft.com/office/drawing/2014/main" id="{00000000-0008-0000-0D00-000078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1" name="直線コネクタ 120">
          <a:extLst>
            <a:ext uri="{FF2B5EF4-FFF2-40B4-BE49-F238E27FC236}">
              <a16:creationId xmlns:a16="http://schemas.microsoft.com/office/drawing/2014/main" id="{00000000-0008-0000-0D00-000079000000}"/>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2" name="テキスト ボックス 121">
          <a:extLst>
            <a:ext uri="{FF2B5EF4-FFF2-40B4-BE49-F238E27FC236}">
              <a16:creationId xmlns:a16="http://schemas.microsoft.com/office/drawing/2014/main" id="{00000000-0008-0000-0D00-00007A000000}"/>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3" name="直線コネクタ 122">
          <a:extLst>
            <a:ext uri="{FF2B5EF4-FFF2-40B4-BE49-F238E27FC236}">
              <a16:creationId xmlns:a16="http://schemas.microsoft.com/office/drawing/2014/main" id="{00000000-0008-0000-0D00-00007B000000}"/>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4" name="テキスト ボックス 123">
          <a:extLst>
            <a:ext uri="{FF2B5EF4-FFF2-40B4-BE49-F238E27FC236}">
              <a16:creationId xmlns:a16="http://schemas.microsoft.com/office/drawing/2014/main" id="{00000000-0008-0000-0D00-00007C000000}"/>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5" name="直線コネクタ 124">
          <a:extLst>
            <a:ext uri="{FF2B5EF4-FFF2-40B4-BE49-F238E27FC236}">
              <a16:creationId xmlns:a16="http://schemas.microsoft.com/office/drawing/2014/main" id="{00000000-0008-0000-0D00-00007D000000}"/>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6" name="テキスト ボックス 125">
          <a:extLst>
            <a:ext uri="{FF2B5EF4-FFF2-40B4-BE49-F238E27FC236}">
              <a16:creationId xmlns:a16="http://schemas.microsoft.com/office/drawing/2014/main" id="{00000000-0008-0000-0D00-00007E000000}"/>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7" name="直線コネクタ 126">
          <a:extLst>
            <a:ext uri="{FF2B5EF4-FFF2-40B4-BE49-F238E27FC236}">
              <a16:creationId xmlns:a16="http://schemas.microsoft.com/office/drawing/2014/main" id="{00000000-0008-0000-0D00-00007F000000}"/>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8" name="テキスト ボックス 127">
          <a:extLst>
            <a:ext uri="{FF2B5EF4-FFF2-40B4-BE49-F238E27FC236}">
              <a16:creationId xmlns:a16="http://schemas.microsoft.com/office/drawing/2014/main" id="{00000000-0008-0000-0D00-000080000000}"/>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9" name="直線コネクタ 128">
          <a:extLst>
            <a:ext uri="{FF2B5EF4-FFF2-40B4-BE49-F238E27FC236}">
              <a16:creationId xmlns:a16="http://schemas.microsoft.com/office/drawing/2014/main" id="{00000000-0008-0000-0D00-000081000000}"/>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0" name="テキスト ボックス 129">
          <a:extLst>
            <a:ext uri="{FF2B5EF4-FFF2-40B4-BE49-F238E27FC236}">
              <a16:creationId xmlns:a16="http://schemas.microsoft.com/office/drawing/2014/main" id="{00000000-0008-0000-0D00-000082000000}"/>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1" name="直線コネクタ 130">
          <a:extLst>
            <a:ext uri="{FF2B5EF4-FFF2-40B4-BE49-F238E27FC236}">
              <a16:creationId xmlns:a16="http://schemas.microsoft.com/office/drawing/2014/main" id="{00000000-0008-0000-0D00-000083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2" name="債務償還比率グラフ枠">
          <a:extLst>
            <a:ext uri="{FF2B5EF4-FFF2-40B4-BE49-F238E27FC236}">
              <a16:creationId xmlns:a16="http://schemas.microsoft.com/office/drawing/2014/main" id="{00000000-0008-0000-0D00-000084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164945</xdr:rowOff>
    </xdr:to>
    <xdr:cxnSp macro="">
      <xdr:nvCxnSpPr>
        <xdr:cNvPr id="133" name="直線コネクタ 132">
          <a:extLst>
            <a:ext uri="{FF2B5EF4-FFF2-40B4-BE49-F238E27FC236}">
              <a16:creationId xmlns:a16="http://schemas.microsoft.com/office/drawing/2014/main" id="{00000000-0008-0000-0D00-000085000000}"/>
            </a:ext>
          </a:extLst>
        </xdr:cNvPr>
        <xdr:cNvCxnSpPr/>
      </xdr:nvCxnSpPr>
      <xdr:spPr>
        <a:xfrm flipV="1">
          <a:off x="14793595" y="5312833"/>
          <a:ext cx="1269" cy="1281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168772</xdr:rowOff>
    </xdr:from>
    <xdr:ext cx="560923" cy="259045"/>
    <xdr:sp macro="" textlink="">
      <xdr:nvSpPr>
        <xdr:cNvPr id="134" name="債務償還比率最小値テキスト">
          <a:extLst>
            <a:ext uri="{FF2B5EF4-FFF2-40B4-BE49-F238E27FC236}">
              <a16:creationId xmlns:a16="http://schemas.microsoft.com/office/drawing/2014/main" id="{00000000-0008-0000-0D00-000086000000}"/>
            </a:ext>
          </a:extLst>
        </xdr:cNvPr>
        <xdr:cNvSpPr txBox="1"/>
      </xdr:nvSpPr>
      <xdr:spPr>
        <a:xfrm>
          <a:off x="14846300" y="6598147"/>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164945</xdr:rowOff>
    </xdr:from>
    <xdr:to>
      <xdr:col>76</xdr:col>
      <xdr:colOff>111125</xdr:colOff>
      <xdr:row>33</xdr:row>
      <xdr:rowOff>164945</xdr:rowOff>
    </xdr:to>
    <xdr:cxnSp macro="">
      <xdr:nvCxnSpPr>
        <xdr:cNvPr id="135" name="直線コネクタ 134">
          <a:extLst>
            <a:ext uri="{FF2B5EF4-FFF2-40B4-BE49-F238E27FC236}">
              <a16:creationId xmlns:a16="http://schemas.microsoft.com/office/drawing/2014/main" id="{00000000-0008-0000-0D00-000087000000}"/>
            </a:ext>
          </a:extLst>
        </xdr:cNvPr>
        <xdr:cNvCxnSpPr/>
      </xdr:nvCxnSpPr>
      <xdr:spPr>
        <a:xfrm>
          <a:off x="14706600" y="6594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6" name="債務償還比率最大値テキスト">
          <a:extLst>
            <a:ext uri="{FF2B5EF4-FFF2-40B4-BE49-F238E27FC236}">
              <a16:creationId xmlns:a16="http://schemas.microsoft.com/office/drawing/2014/main" id="{00000000-0008-0000-0D00-000088000000}"/>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7" name="直線コネクタ 136">
          <a:extLst>
            <a:ext uri="{FF2B5EF4-FFF2-40B4-BE49-F238E27FC236}">
              <a16:creationId xmlns:a16="http://schemas.microsoft.com/office/drawing/2014/main" id="{00000000-0008-0000-0D00-000089000000}"/>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26</xdr:row>
      <xdr:rowOff>135039</xdr:rowOff>
    </xdr:from>
    <xdr:ext cx="469744" cy="259045"/>
    <xdr:sp macro="" textlink="">
      <xdr:nvSpPr>
        <xdr:cNvPr id="138" name="債務償還比率平均値テキスト">
          <a:extLst>
            <a:ext uri="{FF2B5EF4-FFF2-40B4-BE49-F238E27FC236}">
              <a16:creationId xmlns:a16="http://schemas.microsoft.com/office/drawing/2014/main" id="{00000000-0008-0000-0D00-00008A000000}"/>
            </a:ext>
          </a:extLst>
        </xdr:cNvPr>
        <xdr:cNvSpPr txBox="1"/>
      </xdr:nvSpPr>
      <xdr:spPr>
        <a:xfrm>
          <a:off x="14846300" y="53642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112162</xdr:rowOff>
    </xdr:from>
    <xdr:to>
      <xdr:col>76</xdr:col>
      <xdr:colOff>73025</xdr:colOff>
      <xdr:row>28</xdr:row>
      <xdr:rowOff>42312</xdr:rowOff>
    </xdr:to>
    <xdr:sp macro="" textlink="">
      <xdr:nvSpPr>
        <xdr:cNvPr id="139" name="フローチャート: 判断 138">
          <a:extLst>
            <a:ext uri="{FF2B5EF4-FFF2-40B4-BE49-F238E27FC236}">
              <a16:creationId xmlns:a16="http://schemas.microsoft.com/office/drawing/2014/main" id="{00000000-0008-0000-0D00-00008B000000}"/>
            </a:ext>
          </a:extLst>
        </xdr:cNvPr>
        <xdr:cNvSpPr/>
      </xdr:nvSpPr>
      <xdr:spPr>
        <a:xfrm>
          <a:off x="14744700" y="5512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27</xdr:row>
      <xdr:rowOff>148985</xdr:rowOff>
    </xdr:from>
    <xdr:to>
      <xdr:col>72</xdr:col>
      <xdr:colOff>123825</xdr:colOff>
      <xdr:row>28</xdr:row>
      <xdr:rowOff>79135</xdr:rowOff>
    </xdr:to>
    <xdr:sp macro="" textlink="">
      <xdr:nvSpPr>
        <xdr:cNvPr id="140" name="フローチャート: 判断 139">
          <a:extLst>
            <a:ext uri="{FF2B5EF4-FFF2-40B4-BE49-F238E27FC236}">
              <a16:creationId xmlns:a16="http://schemas.microsoft.com/office/drawing/2014/main" id="{00000000-0008-0000-0D00-00008C000000}"/>
            </a:ext>
          </a:extLst>
        </xdr:cNvPr>
        <xdr:cNvSpPr/>
      </xdr:nvSpPr>
      <xdr:spPr>
        <a:xfrm>
          <a:off x="14033500" y="5549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27</xdr:row>
      <xdr:rowOff>76779</xdr:rowOff>
    </xdr:from>
    <xdr:to>
      <xdr:col>68</xdr:col>
      <xdr:colOff>123825</xdr:colOff>
      <xdr:row>28</xdr:row>
      <xdr:rowOff>6929</xdr:rowOff>
    </xdr:to>
    <xdr:sp macro="" textlink="">
      <xdr:nvSpPr>
        <xdr:cNvPr id="141" name="フローチャート: 判断 140">
          <a:extLst>
            <a:ext uri="{FF2B5EF4-FFF2-40B4-BE49-F238E27FC236}">
              <a16:creationId xmlns:a16="http://schemas.microsoft.com/office/drawing/2014/main" id="{00000000-0008-0000-0D00-00008D000000}"/>
            </a:ext>
          </a:extLst>
        </xdr:cNvPr>
        <xdr:cNvSpPr/>
      </xdr:nvSpPr>
      <xdr:spPr>
        <a:xfrm>
          <a:off x="13271500" y="5477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27</xdr:row>
      <xdr:rowOff>26882</xdr:rowOff>
    </xdr:from>
    <xdr:to>
      <xdr:col>64</xdr:col>
      <xdr:colOff>123825</xdr:colOff>
      <xdr:row>27</xdr:row>
      <xdr:rowOff>128482</xdr:rowOff>
    </xdr:to>
    <xdr:sp macro="" textlink="">
      <xdr:nvSpPr>
        <xdr:cNvPr id="142" name="フローチャート: 判断 141">
          <a:extLst>
            <a:ext uri="{FF2B5EF4-FFF2-40B4-BE49-F238E27FC236}">
              <a16:creationId xmlns:a16="http://schemas.microsoft.com/office/drawing/2014/main" id="{00000000-0008-0000-0D00-00008E000000}"/>
            </a:ext>
          </a:extLst>
        </xdr:cNvPr>
        <xdr:cNvSpPr/>
      </xdr:nvSpPr>
      <xdr:spPr>
        <a:xfrm>
          <a:off x="12509500" y="5427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27</xdr:row>
      <xdr:rowOff>123917</xdr:rowOff>
    </xdr:from>
    <xdr:to>
      <xdr:col>60</xdr:col>
      <xdr:colOff>123825</xdr:colOff>
      <xdr:row>28</xdr:row>
      <xdr:rowOff>54067</xdr:rowOff>
    </xdr:to>
    <xdr:sp macro="" textlink="">
      <xdr:nvSpPr>
        <xdr:cNvPr id="143" name="フローチャート: 判断 142">
          <a:extLst>
            <a:ext uri="{FF2B5EF4-FFF2-40B4-BE49-F238E27FC236}">
              <a16:creationId xmlns:a16="http://schemas.microsoft.com/office/drawing/2014/main" id="{00000000-0008-0000-0D00-00008F000000}"/>
            </a:ext>
          </a:extLst>
        </xdr:cNvPr>
        <xdr:cNvSpPr/>
      </xdr:nvSpPr>
      <xdr:spPr>
        <a:xfrm>
          <a:off x="11747500" y="5524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00000000-0008-0000-0D00-000090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00000000-0008-0000-0D00-000091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00000000-0008-0000-0D00-000092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00000000-0008-0000-0D00-000093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00000000-0008-0000-0D00-000094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29732</xdr:rowOff>
    </xdr:from>
    <xdr:to>
      <xdr:col>76</xdr:col>
      <xdr:colOff>73025</xdr:colOff>
      <xdr:row>30</xdr:row>
      <xdr:rowOff>131332</xdr:rowOff>
    </xdr:to>
    <xdr:sp macro="" textlink="">
      <xdr:nvSpPr>
        <xdr:cNvPr id="149" name="楕円 148">
          <a:extLst>
            <a:ext uri="{FF2B5EF4-FFF2-40B4-BE49-F238E27FC236}">
              <a16:creationId xmlns:a16="http://schemas.microsoft.com/office/drawing/2014/main" id="{00000000-0008-0000-0D00-000095000000}"/>
            </a:ext>
          </a:extLst>
        </xdr:cNvPr>
        <xdr:cNvSpPr/>
      </xdr:nvSpPr>
      <xdr:spPr>
        <a:xfrm>
          <a:off x="14744700" y="5944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8159</xdr:rowOff>
    </xdr:from>
    <xdr:ext cx="469744" cy="259045"/>
    <xdr:sp macro="" textlink="">
      <xdr:nvSpPr>
        <xdr:cNvPr id="150" name="債務償還比率該当値テキスト">
          <a:extLst>
            <a:ext uri="{FF2B5EF4-FFF2-40B4-BE49-F238E27FC236}">
              <a16:creationId xmlns:a16="http://schemas.microsoft.com/office/drawing/2014/main" id="{00000000-0008-0000-0D00-000096000000}"/>
            </a:ext>
          </a:extLst>
        </xdr:cNvPr>
        <xdr:cNvSpPr txBox="1"/>
      </xdr:nvSpPr>
      <xdr:spPr>
        <a:xfrm>
          <a:off x="14846300" y="5923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102828</xdr:rowOff>
    </xdr:from>
    <xdr:to>
      <xdr:col>72</xdr:col>
      <xdr:colOff>123825</xdr:colOff>
      <xdr:row>30</xdr:row>
      <xdr:rowOff>32978</xdr:rowOff>
    </xdr:to>
    <xdr:sp macro="" textlink="">
      <xdr:nvSpPr>
        <xdr:cNvPr id="151" name="楕円 150">
          <a:extLst>
            <a:ext uri="{FF2B5EF4-FFF2-40B4-BE49-F238E27FC236}">
              <a16:creationId xmlns:a16="http://schemas.microsoft.com/office/drawing/2014/main" id="{00000000-0008-0000-0D00-000097000000}"/>
            </a:ext>
          </a:extLst>
        </xdr:cNvPr>
        <xdr:cNvSpPr/>
      </xdr:nvSpPr>
      <xdr:spPr>
        <a:xfrm>
          <a:off x="14033500" y="5846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153628</xdr:rowOff>
    </xdr:from>
    <xdr:to>
      <xdr:col>76</xdr:col>
      <xdr:colOff>22225</xdr:colOff>
      <xdr:row>30</xdr:row>
      <xdr:rowOff>80532</xdr:rowOff>
    </xdr:to>
    <xdr:cxnSp macro="">
      <xdr:nvCxnSpPr>
        <xdr:cNvPr id="152" name="直線コネクタ 151">
          <a:extLst>
            <a:ext uri="{FF2B5EF4-FFF2-40B4-BE49-F238E27FC236}">
              <a16:creationId xmlns:a16="http://schemas.microsoft.com/office/drawing/2014/main" id="{00000000-0008-0000-0D00-000098000000}"/>
            </a:ext>
          </a:extLst>
        </xdr:cNvPr>
        <xdr:cNvCxnSpPr/>
      </xdr:nvCxnSpPr>
      <xdr:spPr>
        <a:xfrm>
          <a:off x="14084300" y="5897203"/>
          <a:ext cx="711200" cy="98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36259</xdr:rowOff>
    </xdr:from>
    <xdr:to>
      <xdr:col>68</xdr:col>
      <xdr:colOff>123825</xdr:colOff>
      <xdr:row>29</xdr:row>
      <xdr:rowOff>137859</xdr:rowOff>
    </xdr:to>
    <xdr:sp macro="" textlink="">
      <xdr:nvSpPr>
        <xdr:cNvPr id="153" name="楕円 152">
          <a:extLst>
            <a:ext uri="{FF2B5EF4-FFF2-40B4-BE49-F238E27FC236}">
              <a16:creationId xmlns:a16="http://schemas.microsoft.com/office/drawing/2014/main" id="{00000000-0008-0000-0D00-000099000000}"/>
            </a:ext>
          </a:extLst>
        </xdr:cNvPr>
        <xdr:cNvSpPr/>
      </xdr:nvSpPr>
      <xdr:spPr>
        <a:xfrm>
          <a:off x="13271500" y="5779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87059</xdr:rowOff>
    </xdr:from>
    <xdr:to>
      <xdr:col>72</xdr:col>
      <xdr:colOff>73025</xdr:colOff>
      <xdr:row>29</xdr:row>
      <xdr:rowOff>153628</xdr:rowOff>
    </xdr:to>
    <xdr:cxnSp macro="">
      <xdr:nvCxnSpPr>
        <xdr:cNvPr id="154" name="直線コネクタ 153">
          <a:extLst>
            <a:ext uri="{FF2B5EF4-FFF2-40B4-BE49-F238E27FC236}">
              <a16:creationId xmlns:a16="http://schemas.microsoft.com/office/drawing/2014/main" id="{00000000-0008-0000-0D00-00009A000000}"/>
            </a:ext>
          </a:extLst>
        </xdr:cNvPr>
        <xdr:cNvCxnSpPr/>
      </xdr:nvCxnSpPr>
      <xdr:spPr>
        <a:xfrm>
          <a:off x="13322300" y="5830634"/>
          <a:ext cx="762000" cy="66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18507</xdr:rowOff>
    </xdr:from>
    <xdr:to>
      <xdr:col>64</xdr:col>
      <xdr:colOff>123825</xdr:colOff>
      <xdr:row>29</xdr:row>
      <xdr:rowOff>120107</xdr:rowOff>
    </xdr:to>
    <xdr:sp macro="" textlink="">
      <xdr:nvSpPr>
        <xdr:cNvPr id="155" name="楕円 154">
          <a:extLst>
            <a:ext uri="{FF2B5EF4-FFF2-40B4-BE49-F238E27FC236}">
              <a16:creationId xmlns:a16="http://schemas.microsoft.com/office/drawing/2014/main" id="{00000000-0008-0000-0D00-00009B000000}"/>
            </a:ext>
          </a:extLst>
        </xdr:cNvPr>
        <xdr:cNvSpPr/>
      </xdr:nvSpPr>
      <xdr:spPr>
        <a:xfrm>
          <a:off x="12509500" y="5762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69307</xdr:rowOff>
    </xdr:from>
    <xdr:to>
      <xdr:col>68</xdr:col>
      <xdr:colOff>73025</xdr:colOff>
      <xdr:row>29</xdr:row>
      <xdr:rowOff>87059</xdr:rowOff>
    </xdr:to>
    <xdr:cxnSp macro="">
      <xdr:nvCxnSpPr>
        <xdr:cNvPr id="156" name="直線コネクタ 155">
          <a:extLst>
            <a:ext uri="{FF2B5EF4-FFF2-40B4-BE49-F238E27FC236}">
              <a16:creationId xmlns:a16="http://schemas.microsoft.com/office/drawing/2014/main" id="{00000000-0008-0000-0D00-00009C000000}"/>
            </a:ext>
          </a:extLst>
        </xdr:cNvPr>
        <xdr:cNvCxnSpPr/>
      </xdr:nvCxnSpPr>
      <xdr:spPr>
        <a:xfrm>
          <a:off x="12560300" y="5812882"/>
          <a:ext cx="762000" cy="17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18697</xdr:rowOff>
    </xdr:from>
    <xdr:to>
      <xdr:col>60</xdr:col>
      <xdr:colOff>123825</xdr:colOff>
      <xdr:row>30</xdr:row>
      <xdr:rowOff>120297</xdr:rowOff>
    </xdr:to>
    <xdr:sp macro="" textlink="">
      <xdr:nvSpPr>
        <xdr:cNvPr id="157" name="楕円 156">
          <a:extLst>
            <a:ext uri="{FF2B5EF4-FFF2-40B4-BE49-F238E27FC236}">
              <a16:creationId xmlns:a16="http://schemas.microsoft.com/office/drawing/2014/main" id="{00000000-0008-0000-0D00-00009D000000}"/>
            </a:ext>
          </a:extLst>
        </xdr:cNvPr>
        <xdr:cNvSpPr/>
      </xdr:nvSpPr>
      <xdr:spPr>
        <a:xfrm>
          <a:off x="11747500" y="5933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69307</xdr:rowOff>
    </xdr:from>
    <xdr:to>
      <xdr:col>64</xdr:col>
      <xdr:colOff>73025</xdr:colOff>
      <xdr:row>30</xdr:row>
      <xdr:rowOff>69497</xdr:rowOff>
    </xdr:to>
    <xdr:cxnSp macro="">
      <xdr:nvCxnSpPr>
        <xdr:cNvPr id="158" name="直線コネクタ 157">
          <a:extLst>
            <a:ext uri="{FF2B5EF4-FFF2-40B4-BE49-F238E27FC236}">
              <a16:creationId xmlns:a16="http://schemas.microsoft.com/office/drawing/2014/main" id="{00000000-0008-0000-0D00-00009E000000}"/>
            </a:ext>
          </a:extLst>
        </xdr:cNvPr>
        <xdr:cNvCxnSpPr/>
      </xdr:nvCxnSpPr>
      <xdr:spPr>
        <a:xfrm flipV="1">
          <a:off x="11798300" y="5812882"/>
          <a:ext cx="762000" cy="171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26</xdr:row>
      <xdr:rowOff>95662</xdr:rowOff>
    </xdr:from>
    <xdr:ext cx="469744" cy="259045"/>
    <xdr:sp macro="" textlink="">
      <xdr:nvSpPr>
        <xdr:cNvPr id="159" name="n_1aveValue債務償還比率">
          <a:extLst>
            <a:ext uri="{FF2B5EF4-FFF2-40B4-BE49-F238E27FC236}">
              <a16:creationId xmlns:a16="http://schemas.microsoft.com/office/drawing/2014/main" id="{00000000-0008-0000-0D00-00009F000000}"/>
            </a:ext>
          </a:extLst>
        </xdr:cNvPr>
        <xdr:cNvSpPr txBox="1"/>
      </xdr:nvSpPr>
      <xdr:spPr>
        <a:xfrm>
          <a:off x="13836727" y="5324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23456</xdr:rowOff>
    </xdr:from>
    <xdr:ext cx="469744" cy="259045"/>
    <xdr:sp macro="" textlink="">
      <xdr:nvSpPr>
        <xdr:cNvPr id="160" name="n_2aveValue債務償還比率">
          <a:extLst>
            <a:ext uri="{FF2B5EF4-FFF2-40B4-BE49-F238E27FC236}">
              <a16:creationId xmlns:a16="http://schemas.microsoft.com/office/drawing/2014/main" id="{00000000-0008-0000-0D00-0000A0000000}"/>
            </a:ext>
          </a:extLst>
        </xdr:cNvPr>
        <xdr:cNvSpPr txBox="1"/>
      </xdr:nvSpPr>
      <xdr:spPr>
        <a:xfrm>
          <a:off x="13087427" y="5252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25</xdr:row>
      <xdr:rowOff>145009</xdr:rowOff>
    </xdr:from>
    <xdr:ext cx="469744" cy="259045"/>
    <xdr:sp macro="" textlink="">
      <xdr:nvSpPr>
        <xdr:cNvPr id="161" name="n_3aveValue債務償還比率">
          <a:extLst>
            <a:ext uri="{FF2B5EF4-FFF2-40B4-BE49-F238E27FC236}">
              <a16:creationId xmlns:a16="http://schemas.microsoft.com/office/drawing/2014/main" id="{00000000-0008-0000-0D00-0000A1000000}"/>
            </a:ext>
          </a:extLst>
        </xdr:cNvPr>
        <xdr:cNvSpPr txBox="1"/>
      </xdr:nvSpPr>
      <xdr:spPr>
        <a:xfrm>
          <a:off x="12325427" y="5202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26</xdr:row>
      <xdr:rowOff>70594</xdr:rowOff>
    </xdr:from>
    <xdr:ext cx="469744" cy="259045"/>
    <xdr:sp macro="" textlink="">
      <xdr:nvSpPr>
        <xdr:cNvPr id="162" name="n_4aveValue債務償還比率">
          <a:extLst>
            <a:ext uri="{FF2B5EF4-FFF2-40B4-BE49-F238E27FC236}">
              <a16:creationId xmlns:a16="http://schemas.microsoft.com/office/drawing/2014/main" id="{00000000-0008-0000-0D00-0000A2000000}"/>
            </a:ext>
          </a:extLst>
        </xdr:cNvPr>
        <xdr:cNvSpPr txBox="1"/>
      </xdr:nvSpPr>
      <xdr:spPr>
        <a:xfrm>
          <a:off x="11563427" y="5299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24105</xdr:rowOff>
    </xdr:from>
    <xdr:ext cx="469744" cy="259045"/>
    <xdr:sp macro="" textlink="">
      <xdr:nvSpPr>
        <xdr:cNvPr id="163" name="n_1mainValue債務償還比率">
          <a:extLst>
            <a:ext uri="{FF2B5EF4-FFF2-40B4-BE49-F238E27FC236}">
              <a16:creationId xmlns:a16="http://schemas.microsoft.com/office/drawing/2014/main" id="{00000000-0008-0000-0D00-0000A3000000}"/>
            </a:ext>
          </a:extLst>
        </xdr:cNvPr>
        <xdr:cNvSpPr txBox="1"/>
      </xdr:nvSpPr>
      <xdr:spPr>
        <a:xfrm>
          <a:off x="13836727" y="5939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128986</xdr:rowOff>
    </xdr:from>
    <xdr:ext cx="469744" cy="259045"/>
    <xdr:sp macro="" textlink="">
      <xdr:nvSpPr>
        <xdr:cNvPr id="164" name="n_2mainValue債務償還比率">
          <a:extLst>
            <a:ext uri="{FF2B5EF4-FFF2-40B4-BE49-F238E27FC236}">
              <a16:creationId xmlns:a16="http://schemas.microsoft.com/office/drawing/2014/main" id="{00000000-0008-0000-0D00-0000A4000000}"/>
            </a:ext>
          </a:extLst>
        </xdr:cNvPr>
        <xdr:cNvSpPr txBox="1"/>
      </xdr:nvSpPr>
      <xdr:spPr>
        <a:xfrm>
          <a:off x="13087427" y="58725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111234</xdr:rowOff>
    </xdr:from>
    <xdr:ext cx="469744" cy="259045"/>
    <xdr:sp macro="" textlink="">
      <xdr:nvSpPr>
        <xdr:cNvPr id="165" name="n_3mainValue債務償還比率">
          <a:extLst>
            <a:ext uri="{FF2B5EF4-FFF2-40B4-BE49-F238E27FC236}">
              <a16:creationId xmlns:a16="http://schemas.microsoft.com/office/drawing/2014/main" id="{00000000-0008-0000-0D00-0000A5000000}"/>
            </a:ext>
          </a:extLst>
        </xdr:cNvPr>
        <xdr:cNvSpPr txBox="1"/>
      </xdr:nvSpPr>
      <xdr:spPr>
        <a:xfrm>
          <a:off x="12325427" y="5854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111424</xdr:rowOff>
    </xdr:from>
    <xdr:ext cx="469744" cy="259045"/>
    <xdr:sp macro="" textlink="">
      <xdr:nvSpPr>
        <xdr:cNvPr id="166" name="n_4mainValue債務償還比率">
          <a:extLst>
            <a:ext uri="{FF2B5EF4-FFF2-40B4-BE49-F238E27FC236}">
              <a16:creationId xmlns:a16="http://schemas.microsoft.com/office/drawing/2014/main" id="{00000000-0008-0000-0D00-0000A6000000}"/>
            </a:ext>
          </a:extLst>
        </xdr:cNvPr>
        <xdr:cNvSpPr txBox="1"/>
      </xdr:nvSpPr>
      <xdr:spPr>
        <a:xfrm>
          <a:off x="11563427" y="6026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7" name="正方形/長方形 166">
          <a:extLst>
            <a:ext uri="{FF2B5EF4-FFF2-40B4-BE49-F238E27FC236}">
              <a16:creationId xmlns:a16="http://schemas.microsoft.com/office/drawing/2014/main" id="{00000000-0008-0000-0D00-0000A7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8" name="正方形/長方形 167">
          <a:extLst>
            <a:ext uri="{FF2B5EF4-FFF2-40B4-BE49-F238E27FC236}">
              <a16:creationId xmlns:a16="http://schemas.microsoft.com/office/drawing/2014/main" id="{00000000-0008-0000-0D00-0000A8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9" name="テキスト ボックス 168">
          <a:extLst>
            <a:ext uri="{FF2B5EF4-FFF2-40B4-BE49-F238E27FC236}">
              <a16:creationId xmlns:a16="http://schemas.microsoft.com/office/drawing/2014/main" id="{00000000-0008-0000-0D00-0000A9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0" name="テキスト ボックス 169">
          <a:extLst>
            <a:ext uri="{FF2B5EF4-FFF2-40B4-BE49-F238E27FC236}">
              <a16:creationId xmlns:a16="http://schemas.microsoft.com/office/drawing/2014/main" id="{00000000-0008-0000-0D00-0000AA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1" name="テキスト ボックス 170">
          <a:extLst>
            <a:ext uri="{FF2B5EF4-FFF2-40B4-BE49-F238E27FC236}">
              <a16:creationId xmlns:a16="http://schemas.microsoft.com/office/drawing/2014/main" id="{00000000-0008-0000-0D00-0000AB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2" name="テキスト ボックス 171">
          <a:extLst>
            <a:ext uri="{FF2B5EF4-FFF2-40B4-BE49-F238E27FC236}">
              <a16:creationId xmlns:a16="http://schemas.microsoft.com/office/drawing/2014/main" id="{00000000-0008-0000-0D00-0000AC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E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E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E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E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鳥取県若桜町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E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E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E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E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E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E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2,671
2,639
199.18
4,646,134
4,305,608
317,120
2,437,530
4,185,791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E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E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E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9.1
7.2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E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E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E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E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E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E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E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E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E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E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E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E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E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E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E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E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E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E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E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E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E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E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E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E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E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E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E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E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E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E00-00002C00000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0000000-0008-0000-0E00-00002D00000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E00-00002E00000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0000000-0008-0000-0E00-00002F00000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E00-00003000000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0000000-0008-0000-0E00-00003100000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E00-00003200000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000000-0008-0000-0E00-00003300000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E00-00003400000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0000000-0008-0000-0E00-000035000000}"/>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E00-000036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0000000-0008-0000-0E00-000037000000}"/>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0000000-0008-0000-0E00-000038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32385</xdr:rowOff>
    </xdr:from>
    <xdr:to>
      <xdr:col>24</xdr:col>
      <xdr:colOff>62865</xdr:colOff>
      <xdr:row>41</xdr:row>
      <xdr:rowOff>148590</xdr:rowOff>
    </xdr:to>
    <xdr:cxnSp macro="">
      <xdr:nvCxnSpPr>
        <xdr:cNvPr id="57" name="直線コネクタ 56">
          <a:extLst>
            <a:ext uri="{FF2B5EF4-FFF2-40B4-BE49-F238E27FC236}">
              <a16:creationId xmlns:a16="http://schemas.microsoft.com/office/drawing/2014/main" id="{00000000-0008-0000-0E00-000039000000}"/>
            </a:ext>
          </a:extLst>
        </xdr:cNvPr>
        <xdr:cNvCxnSpPr/>
      </xdr:nvCxnSpPr>
      <xdr:spPr>
        <a:xfrm flipV="1">
          <a:off x="4634865" y="5690235"/>
          <a:ext cx="0" cy="14878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152417</xdr:rowOff>
    </xdr:from>
    <xdr:ext cx="405111" cy="259045"/>
    <xdr:sp macro="" textlink="">
      <xdr:nvSpPr>
        <xdr:cNvPr id="58" name="【道路】&#10;有形固定資産減価償却率最小値テキスト">
          <a:extLst>
            <a:ext uri="{FF2B5EF4-FFF2-40B4-BE49-F238E27FC236}">
              <a16:creationId xmlns:a16="http://schemas.microsoft.com/office/drawing/2014/main" id="{00000000-0008-0000-0E00-00003A000000}"/>
            </a:ext>
          </a:extLst>
        </xdr:cNvPr>
        <xdr:cNvSpPr txBox="1"/>
      </xdr:nvSpPr>
      <xdr:spPr>
        <a:xfrm>
          <a:off x="4673600" y="7181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148590</xdr:rowOff>
    </xdr:from>
    <xdr:to>
      <xdr:col>24</xdr:col>
      <xdr:colOff>152400</xdr:colOff>
      <xdr:row>41</xdr:row>
      <xdr:rowOff>148590</xdr:rowOff>
    </xdr:to>
    <xdr:cxnSp macro="">
      <xdr:nvCxnSpPr>
        <xdr:cNvPr id="59" name="直線コネクタ 58">
          <a:extLst>
            <a:ext uri="{FF2B5EF4-FFF2-40B4-BE49-F238E27FC236}">
              <a16:creationId xmlns:a16="http://schemas.microsoft.com/office/drawing/2014/main" id="{00000000-0008-0000-0E00-00003B000000}"/>
            </a:ext>
          </a:extLst>
        </xdr:cNvPr>
        <xdr:cNvCxnSpPr/>
      </xdr:nvCxnSpPr>
      <xdr:spPr>
        <a:xfrm>
          <a:off x="4546600" y="7178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150512</xdr:rowOff>
    </xdr:from>
    <xdr:ext cx="405111" cy="259045"/>
    <xdr:sp macro="" textlink="">
      <xdr:nvSpPr>
        <xdr:cNvPr id="60" name="【道路】&#10;有形固定資産減価償却率最大値テキスト">
          <a:extLst>
            <a:ext uri="{FF2B5EF4-FFF2-40B4-BE49-F238E27FC236}">
              <a16:creationId xmlns:a16="http://schemas.microsoft.com/office/drawing/2014/main" id="{00000000-0008-0000-0E00-00003C000000}"/>
            </a:ext>
          </a:extLst>
        </xdr:cNvPr>
        <xdr:cNvSpPr txBox="1"/>
      </xdr:nvSpPr>
      <xdr:spPr>
        <a:xfrm>
          <a:off x="4673600" y="5465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32385</xdr:rowOff>
    </xdr:from>
    <xdr:to>
      <xdr:col>24</xdr:col>
      <xdr:colOff>152400</xdr:colOff>
      <xdr:row>33</xdr:row>
      <xdr:rowOff>32385</xdr:rowOff>
    </xdr:to>
    <xdr:cxnSp macro="">
      <xdr:nvCxnSpPr>
        <xdr:cNvPr id="61" name="直線コネクタ 60">
          <a:extLst>
            <a:ext uri="{FF2B5EF4-FFF2-40B4-BE49-F238E27FC236}">
              <a16:creationId xmlns:a16="http://schemas.microsoft.com/office/drawing/2014/main" id="{00000000-0008-0000-0E00-00003D000000}"/>
            </a:ext>
          </a:extLst>
        </xdr:cNvPr>
        <xdr:cNvCxnSpPr/>
      </xdr:nvCxnSpPr>
      <xdr:spPr>
        <a:xfrm>
          <a:off x="4546600" y="5690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45737</xdr:rowOff>
    </xdr:from>
    <xdr:ext cx="405111" cy="259045"/>
    <xdr:sp macro="" textlink="">
      <xdr:nvSpPr>
        <xdr:cNvPr id="62" name="【道路】&#10;有形固定資産減価償却率平均値テキスト">
          <a:extLst>
            <a:ext uri="{FF2B5EF4-FFF2-40B4-BE49-F238E27FC236}">
              <a16:creationId xmlns:a16="http://schemas.microsoft.com/office/drawing/2014/main" id="{00000000-0008-0000-0E00-00003E000000}"/>
            </a:ext>
          </a:extLst>
        </xdr:cNvPr>
        <xdr:cNvSpPr txBox="1"/>
      </xdr:nvSpPr>
      <xdr:spPr>
        <a:xfrm>
          <a:off x="4673600" y="65608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67310</xdr:rowOff>
    </xdr:from>
    <xdr:to>
      <xdr:col>24</xdr:col>
      <xdr:colOff>114300</xdr:colOff>
      <xdr:row>38</xdr:row>
      <xdr:rowOff>168910</xdr:rowOff>
    </xdr:to>
    <xdr:sp macro="" textlink="">
      <xdr:nvSpPr>
        <xdr:cNvPr id="63" name="フローチャート: 判断 62">
          <a:extLst>
            <a:ext uri="{FF2B5EF4-FFF2-40B4-BE49-F238E27FC236}">
              <a16:creationId xmlns:a16="http://schemas.microsoft.com/office/drawing/2014/main" id="{00000000-0008-0000-0E00-00003F000000}"/>
            </a:ext>
          </a:extLst>
        </xdr:cNvPr>
        <xdr:cNvSpPr/>
      </xdr:nvSpPr>
      <xdr:spPr>
        <a:xfrm>
          <a:off x="4584700" y="6582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44450</xdr:rowOff>
    </xdr:from>
    <xdr:to>
      <xdr:col>20</xdr:col>
      <xdr:colOff>38100</xdr:colOff>
      <xdr:row>38</xdr:row>
      <xdr:rowOff>146050</xdr:rowOff>
    </xdr:to>
    <xdr:sp macro="" textlink="">
      <xdr:nvSpPr>
        <xdr:cNvPr id="64" name="フローチャート: 判断 63">
          <a:extLst>
            <a:ext uri="{FF2B5EF4-FFF2-40B4-BE49-F238E27FC236}">
              <a16:creationId xmlns:a16="http://schemas.microsoft.com/office/drawing/2014/main" id="{00000000-0008-0000-0E00-000040000000}"/>
            </a:ext>
          </a:extLst>
        </xdr:cNvPr>
        <xdr:cNvSpPr/>
      </xdr:nvSpPr>
      <xdr:spPr>
        <a:xfrm>
          <a:off x="3746500" y="65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36830</xdr:rowOff>
    </xdr:from>
    <xdr:to>
      <xdr:col>15</xdr:col>
      <xdr:colOff>101600</xdr:colOff>
      <xdr:row>38</xdr:row>
      <xdr:rowOff>138430</xdr:rowOff>
    </xdr:to>
    <xdr:sp macro="" textlink="">
      <xdr:nvSpPr>
        <xdr:cNvPr id="65" name="フローチャート: 判断 64">
          <a:extLst>
            <a:ext uri="{FF2B5EF4-FFF2-40B4-BE49-F238E27FC236}">
              <a16:creationId xmlns:a16="http://schemas.microsoft.com/office/drawing/2014/main" id="{00000000-0008-0000-0E00-000041000000}"/>
            </a:ext>
          </a:extLst>
        </xdr:cNvPr>
        <xdr:cNvSpPr/>
      </xdr:nvSpPr>
      <xdr:spPr>
        <a:xfrm>
          <a:off x="2857500" y="655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13970</xdr:rowOff>
    </xdr:from>
    <xdr:to>
      <xdr:col>10</xdr:col>
      <xdr:colOff>165100</xdr:colOff>
      <xdr:row>38</xdr:row>
      <xdr:rowOff>115570</xdr:rowOff>
    </xdr:to>
    <xdr:sp macro="" textlink="">
      <xdr:nvSpPr>
        <xdr:cNvPr id="66" name="フローチャート: 判断 65">
          <a:extLst>
            <a:ext uri="{FF2B5EF4-FFF2-40B4-BE49-F238E27FC236}">
              <a16:creationId xmlns:a16="http://schemas.microsoft.com/office/drawing/2014/main" id="{00000000-0008-0000-0E00-000042000000}"/>
            </a:ext>
          </a:extLst>
        </xdr:cNvPr>
        <xdr:cNvSpPr/>
      </xdr:nvSpPr>
      <xdr:spPr>
        <a:xfrm>
          <a:off x="1968500" y="652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10160</xdr:rowOff>
    </xdr:from>
    <xdr:to>
      <xdr:col>6</xdr:col>
      <xdr:colOff>38100</xdr:colOff>
      <xdr:row>38</xdr:row>
      <xdr:rowOff>111760</xdr:rowOff>
    </xdr:to>
    <xdr:sp macro="" textlink="">
      <xdr:nvSpPr>
        <xdr:cNvPr id="67" name="フローチャート: 判断 66">
          <a:extLst>
            <a:ext uri="{FF2B5EF4-FFF2-40B4-BE49-F238E27FC236}">
              <a16:creationId xmlns:a16="http://schemas.microsoft.com/office/drawing/2014/main" id="{00000000-0008-0000-0E00-000043000000}"/>
            </a:ext>
          </a:extLst>
        </xdr:cNvPr>
        <xdr:cNvSpPr/>
      </xdr:nvSpPr>
      <xdr:spPr>
        <a:xfrm>
          <a:off x="1079500" y="652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E00-000044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E00-000045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E00-000046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E00-000047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E00-000048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166370</xdr:rowOff>
    </xdr:from>
    <xdr:to>
      <xdr:col>24</xdr:col>
      <xdr:colOff>114300</xdr:colOff>
      <xdr:row>38</xdr:row>
      <xdr:rowOff>96520</xdr:rowOff>
    </xdr:to>
    <xdr:sp macro="" textlink="">
      <xdr:nvSpPr>
        <xdr:cNvPr id="73" name="楕円 72">
          <a:extLst>
            <a:ext uri="{FF2B5EF4-FFF2-40B4-BE49-F238E27FC236}">
              <a16:creationId xmlns:a16="http://schemas.microsoft.com/office/drawing/2014/main" id="{00000000-0008-0000-0E00-000049000000}"/>
            </a:ext>
          </a:extLst>
        </xdr:cNvPr>
        <xdr:cNvSpPr/>
      </xdr:nvSpPr>
      <xdr:spPr>
        <a:xfrm>
          <a:off x="4584700" y="6510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17797</xdr:rowOff>
    </xdr:from>
    <xdr:ext cx="405111" cy="259045"/>
    <xdr:sp macro="" textlink="">
      <xdr:nvSpPr>
        <xdr:cNvPr id="74" name="【道路】&#10;有形固定資産減価償却率該当値テキスト">
          <a:extLst>
            <a:ext uri="{FF2B5EF4-FFF2-40B4-BE49-F238E27FC236}">
              <a16:creationId xmlns:a16="http://schemas.microsoft.com/office/drawing/2014/main" id="{00000000-0008-0000-0E00-00004A000000}"/>
            </a:ext>
          </a:extLst>
        </xdr:cNvPr>
        <xdr:cNvSpPr txBox="1"/>
      </xdr:nvSpPr>
      <xdr:spPr>
        <a:xfrm>
          <a:off x="4673600" y="636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133985</xdr:rowOff>
    </xdr:from>
    <xdr:to>
      <xdr:col>20</xdr:col>
      <xdr:colOff>38100</xdr:colOff>
      <xdr:row>38</xdr:row>
      <xdr:rowOff>64135</xdr:rowOff>
    </xdr:to>
    <xdr:sp macro="" textlink="">
      <xdr:nvSpPr>
        <xdr:cNvPr id="75" name="楕円 74">
          <a:extLst>
            <a:ext uri="{FF2B5EF4-FFF2-40B4-BE49-F238E27FC236}">
              <a16:creationId xmlns:a16="http://schemas.microsoft.com/office/drawing/2014/main" id="{00000000-0008-0000-0E00-00004B000000}"/>
            </a:ext>
          </a:extLst>
        </xdr:cNvPr>
        <xdr:cNvSpPr/>
      </xdr:nvSpPr>
      <xdr:spPr>
        <a:xfrm>
          <a:off x="3746500" y="6477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13335</xdr:rowOff>
    </xdr:from>
    <xdr:to>
      <xdr:col>24</xdr:col>
      <xdr:colOff>63500</xdr:colOff>
      <xdr:row>38</xdr:row>
      <xdr:rowOff>45720</xdr:rowOff>
    </xdr:to>
    <xdr:cxnSp macro="">
      <xdr:nvCxnSpPr>
        <xdr:cNvPr id="76" name="直線コネクタ 75">
          <a:extLst>
            <a:ext uri="{FF2B5EF4-FFF2-40B4-BE49-F238E27FC236}">
              <a16:creationId xmlns:a16="http://schemas.microsoft.com/office/drawing/2014/main" id="{00000000-0008-0000-0E00-00004C000000}"/>
            </a:ext>
          </a:extLst>
        </xdr:cNvPr>
        <xdr:cNvCxnSpPr/>
      </xdr:nvCxnSpPr>
      <xdr:spPr>
        <a:xfrm>
          <a:off x="3797300" y="6528435"/>
          <a:ext cx="838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99695</xdr:rowOff>
    </xdr:from>
    <xdr:to>
      <xdr:col>15</xdr:col>
      <xdr:colOff>101600</xdr:colOff>
      <xdr:row>38</xdr:row>
      <xdr:rowOff>29845</xdr:rowOff>
    </xdr:to>
    <xdr:sp macro="" textlink="">
      <xdr:nvSpPr>
        <xdr:cNvPr id="77" name="楕円 76">
          <a:extLst>
            <a:ext uri="{FF2B5EF4-FFF2-40B4-BE49-F238E27FC236}">
              <a16:creationId xmlns:a16="http://schemas.microsoft.com/office/drawing/2014/main" id="{00000000-0008-0000-0E00-00004D000000}"/>
            </a:ext>
          </a:extLst>
        </xdr:cNvPr>
        <xdr:cNvSpPr/>
      </xdr:nvSpPr>
      <xdr:spPr>
        <a:xfrm>
          <a:off x="2857500" y="6443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150495</xdr:rowOff>
    </xdr:from>
    <xdr:to>
      <xdr:col>19</xdr:col>
      <xdr:colOff>177800</xdr:colOff>
      <xdr:row>38</xdr:row>
      <xdr:rowOff>13335</xdr:rowOff>
    </xdr:to>
    <xdr:cxnSp macro="">
      <xdr:nvCxnSpPr>
        <xdr:cNvPr id="78" name="直線コネクタ 77">
          <a:extLst>
            <a:ext uri="{FF2B5EF4-FFF2-40B4-BE49-F238E27FC236}">
              <a16:creationId xmlns:a16="http://schemas.microsoft.com/office/drawing/2014/main" id="{00000000-0008-0000-0E00-00004E000000}"/>
            </a:ext>
          </a:extLst>
        </xdr:cNvPr>
        <xdr:cNvCxnSpPr/>
      </xdr:nvCxnSpPr>
      <xdr:spPr>
        <a:xfrm>
          <a:off x="2908300" y="649414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65405</xdr:rowOff>
    </xdr:from>
    <xdr:to>
      <xdr:col>10</xdr:col>
      <xdr:colOff>165100</xdr:colOff>
      <xdr:row>37</xdr:row>
      <xdr:rowOff>167005</xdr:rowOff>
    </xdr:to>
    <xdr:sp macro="" textlink="">
      <xdr:nvSpPr>
        <xdr:cNvPr id="79" name="楕円 78">
          <a:extLst>
            <a:ext uri="{FF2B5EF4-FFF2-40B4-BE49-F238E27FC236}">
              <a16:creationId xmlns:a16="http://schemas.microsoft.com/office/drawing/2014/main" id="{00000000-0008-0000-0E00-00004F000000}"/>
            </a:ext>
          </a:extLst>
        </xdr:cNvPr>
        <xdr:cNvSpPr/>
      </xdr:nvSpPr>
      <xdr:spPr>
        <a:xfrm>
          <a:off x="1968500" y="6409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116205</xdr:rowOff>
    </xdr:from>
    <xdr:to>
      <xdr:col>15</xdr:col>
      <xdr:colOff>50800</xdr:colOff>
      <xdr:row>37</xdr:row>
      <xdr:rowOff>150495</xdr:rowOff>
    </xdr:to>
    <xdr:cxnSp macro="">
      <xdr:nvCxnSpPr>
        <xdr:cNvPr id="80" name="直線コネクタ 79">
          <a:extLst>
            <a:ext uri="{FF2B5EF4-FFF2-40B4-BE49-F238E27FC236}">
              <a16:creationId xmlns:a16="http://schemas.microsoft.com/office/drawing/2014/main" id="{00000000-0008-0000-0E00-000050000000}"/>
            </a:ext>
          </a:extLst>
        </xdr:cNvPr>
        <xdr:cNvCxnSpPr/>
      </xdr:nvCxnSpPr>
      <xdr:spPr>
        <a:xfrm>
          <a:off x="2019300" y="645985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31115</xdr:rowOff>
    </xdr:from>
    <xdr:to>
      <xdr:col>6</xdr:col>
      <xdr:colOff>38100</xdr:colOff>
      <xdr:row>37</xdr:row>
      <xdr:rowOff>132715</xdr:rowOff>
    </xdr:to>
    <xdr:sp macro="" textlink="">
      <xdr:nvSpPr>
        <xdr:cNvPr id="81" name="楕円 80">
          <a:extLst>
            <a:ext uri="{FF2B5EF4-FFF2-40B4-BE49-F238E27FC236}">
              <a16:creationId xmlns:a16="http://schemas.microsoft.com/office/drawing/2014/main" id="{00000000-0008-0000-0E00-000051000000}"/>
            </a:ext>
          </a:extLst>
        </xdr:cNvPr>
        <xdr:cNvSpPr/>
      </xdr:nvSpPr>
      <xdr:spPr>
        <a:xfrm>
          <a:off x="1079500" y="6374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81915</xdr:rowOff>
    </xdr:from>
    <xdr:to>
      <xdr:col>10</xdr:col>
      <xdr:colOff>114300</xdr:colOff>
      <xdr:row>37</xdr:row>
      <xdr:rowOff>116205</xdr:rowOff>
    </xdr:to>
    <xdr:cxnSp macro="">
      <xdr:nvCxnSpPr>
        <xdr:cNvPr id="82" name="直線コネクタ 81">
          <a:extLst>
            <a:ext uri="{FF2B5EF4-FFF2-40B4-BE49-F238E27FC236}">
              <a16:creationId xmlns:a16="http://schemas.microsoft.com/office/drawing/2014/main" id="{00000000-0008-0000-0E00-000052000000}"/>
            </a:ext>
          </a:extLst>
        </xdr:cNvPr>
        <xdr:cNvCxnSpPr/>
      </xdr:nvCxnSpPr>
      <xdr:spPr>
        <a:xfrm>
          <a:off x="1130300" y="642556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137177</xdr:rowOff>
    </xdr:from>
    <xdr:ext cx="405111" cy="259045"/>
    <xdr:sp macro="" textlink="">
      <xdr:nvSpPr>
        <xdr:cNvPr id="83" name="n_1aveValue【道路】&#10;有形固定資産減価償却率">
          <a:extLst>
            <a:ext uri="{FF2B5EF4-FFF2-40B4-BE49-F238E27FC236}">
              <a16:creationId xmlns:a16="http://schemas.microsoft.com/office/drawing/2014/main" id="{00000000-0008-0000-0E00-000053000000}"/>
            </a:ext>
          </a:extLst>
        </xdr:cNvPr>
        <xdr:cNvSpPr txBox="1"/>
      </xdr:nvSpPr>
      <xdr:spPr>
        <a:xfrm>
          <a:off x="3582044" y="6652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129557</xdr:rowOff>
    </xdr:from>
    <xdr:ext cx="405111" cy="259045"/>
    <xdr:sp macro="" textlink="">
      <xdr:nvSpPr>
        <xdr:cNvPr id="84" name="n_2aveValue【道路】&#10;有形固定資産減価償却率">
          <a:extLst>
            <a:ext uri="{FF2B5EF4-FFF2-40B4-BE49-F238E27FC236}">
              <a16:creationId xmlns:a16="http://schemas.microsoft.com/office/drawing/2014/main" id="{00000000-0008-0000-0E00-000054000000}"/>
            </a:ext>
          </a:extLst>
        </xdr:cNvPr>
        <xdr:cNvSpPr txBox="1"/>
      </xdr:nvSpPr>
      <xdr:spPr>
        <a:xfrm>
          <a:off x="2705744" y="664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106697</xdr:rowOff>
    </xdr:from>
    <xdr:ext cx="405111" cy="259045"/>
    <xdr:sp macro="" textlink="">
      <xdr:nvSpPr>
        <xdr:cNvPr id="85" name="n_3aveValue【道路】&#10;有形固定資産減価償却率">
          <a:extLst>
            <a:ext uri="{FF2B5EF4-FFF2-40B4-BE49-F238E27FC236}">
              <a16:creationId xmlns:a16="http://schemas.microsoft.com/office/drawing/2014/main" id="{00000000-0008-0000-0E00-000055000000}"/>
            </a:ext>
          </a:extLst>
        </xdr:cNvPr>
        <xdr:cNvSpPr txBox="1"/>
      </xdr:nvSpPr>
      <xdr:spPr>
        <a:xfrm>
          <a:off x="1816744" y="662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102887</xdr:rowOff>
    </xdr:from>
    <xdr:ext cx="405111" cy="259045"/>
    <xdr:sp macro="" textlink="">
      <xdr:nvSpPr>
        <xdr:cNvPr id="86" name="n_4aveValue【道路】&#10;有形固定資産減価償却率">
          <a:extLst>
            <a:ext uri="{FF2B5EF4-FFF2-40B4-BE49-F238E27FC236}">
              <a16:creationId xmlns:a16="http://schemas.microsoft.com/office/drawing/2014/main" id="{00000000-0008-0000-0E00-000056000000}"/>
            </a:ext>
          </a:extLst>
        </xdr:cNvPr>
        <xdr:cNvSpPr txBox="1"/>
      </xdr:nvSpPr>
      <xdr:spPr>
        <a:xfrm>
          <a:off x="927744" y="6617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80662</xdr:rowOff>
    </xdr:from>
    <xdr:ext cx="405111" cy="259045"/>
    <xdr:sp macro="" textlink="">
      <xdr:nvSpPr>
        <xdr:cNvPr id="87" name="n_1mainValue【道路】&#10;有形固定資産減価償却率">
          <a:extLst>
            <a:ext uri="{FF2B5EF4-FFF2-40B4-BE49-F238E27FC236}">
              <a16:creationId xmlns:a16="http://schemas.microsoft.com/office/drawing/2014/main" id="{00000000-0008-0000-0E00-000057000000}"/>
            </a:ext>
          </a:extLst>
        </xdr:cNvPr>
        <xdr:cNvSpPr txBox="1"/>
      </xdr:nvSpPr>
      <xdr:spPr>
        <a:xfrm>
          <a:off x="3582044" y="6252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46372</xdr:rowOff>
    </xdr:from>
    <xdr:ext cx="405111" cy="259045"/>
    <xdr:sp macro="" textlink="">
      <xdr:nvSpPr>
        <xdr:cNvPr id="88" name="n_2mainValue【道路】&#10;有形固定資産減価償却率">
          <a:extLst>
            <a:ext uri="{FF2B5EF4-FFF2-40B4-BE49-F238E27FC236}">
              <a16:creationId xmlns:a16="http://schemas.microsoft.com/office/drawing/2014/main" id="{00000000-0008-0000-0E00-000058000000}"/>
            </a:ext>
          </a:extLst>
        </xdr:cNvPr>
        <xdr:cNvSpPr txBox="1"/>
      </xdr:nvSpPr>
      <xdr:spPr>
        <a:xfrm>
          <a:off x="2705744" y="6218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12082</xdr:rowOff>
    </xdr:from>
    <xdr:ext cx="405111" cy="259045"/>
    <xdr:sp macro="" textlink="">
      <xdr:nvSpPr>
        <xdr:cNvPr id="89" name="n_3mainValue【道路】&#10;有形固定資産減価償却率">
          <a:extLst>
            <a:ext uri="{FF2B5EF4-FFF2-40B4-BE49-F238E27FC236}">
              <a16:creationId xmlns:a16="http://schemas.microsoft.com/office/drawing/2014/main" id="{00000000-0008-0000-0E00-000059000000}"/>
            </a:ext>
          </a:extLst>
        </xdr:cNvPr>
        <xdr:cNvSpPr txBox="1"/>
      </xdr:nvSpPr>
      <xdr:spPr>
        <a:xfrm>
          <a:off x="1816744" y="6184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149242</xdr:rowOff>
    </xdr:from>
    <xdr:ext cx="405111" cy="259045"/>
    <xdr:sp macro="" textlink="">
      <xdr:nvSpPr>
        <xdr:cNvPr id="90" name="n_4mainValue【道路】&#10;有形固定資産減価償却率">
          <a:extLst>
            <a:ext uri="{FF2B5EF4-FFF2-40B4-BE49-F238E27FC236}">
              <a16:creationId xmlns:a16="http://schemas.microsoft.com/office/drawing/2014/main" id="{00000000-0008-0000-0E00-00005A000000}"/>
            </a:ext>
          </a:extLst>
        </xdr:cNvPr>
        <xdr:cNvSpPr txBox="1"/>
      </xdr:nvSpPr>
      <xdr:spPr>
        <a:xfrm>
          <a:off x="927744" y="6149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0000000-0008-0000-0E00-00005B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0000000-0008-0000-0E00-00005C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0000000-0008-0000-0E00-00005D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E00-00005E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E00-00005F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0000000-0008-0000-0E00-000060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0E00-000061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0000000-0008-0000-0E00-000062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00000000-0008-0000-0E00-000063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0000000-0008-0000-0E00-000064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a:extLst>
            <a:ext uri="{FF2B5EF4-FFF2-40B4-BE49-F238E27FC236}">
              <a16:creationId xmlns:a16="http://schemas.microsoft.com/office/drawing/2014/main" id="{00000000-0008-0000-0E00-000065000000}"/>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2" name="テキスト ボックス 101">
          <a:extLst>
            <a:ext uri="{FF2B5EF4-FFF2-40B4-BE49-F238E27FC236}">
              <a16:creationId xmlns:a16="http://schemas.microsoft.com/office/drawing/2014/main" id="{00000000-0008-0000-0E00-000066000000}"/>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a:extLst>
            <a:ext uri="{FF2B5EF4-FFF2-40B4-BE49-F238E27FC236}">
              <a16:creationId xmlns:a16="http://schemas.microsoft.com/office/drawing/2014/main" id="{00000000-0008-0000-0E00-000067000000}"/>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48277</xdr:rowOff>
    </xdr:from>
    <xdr:ext cx="595419" cy="259045"/>
    <xdr:sp macro="" textlink="">
      <xdr:nvSpPr>
        <xdr:cNvPr id="104" name="テキスト ボックス 103">
          <a:extLst>
            <a:ext uri="{FF2B5EF4-FFF2-40B4-BE49-F238E27FC236}">
              <a16:creationId xmlns:a16="http://schemas.microsoft.com/office/drawing/2014/main" id="{00000000-0008-0000-0E00-000068000000}"/>
            </a:ext>
          </a:extLst>
        </xdr:cNvPr>
        <xdr:cNvSpPr txBox="1"/>
      </xdr:nvSpPr>
      <xdr:spPr>
        <a:xfrm>
          <a:off x="6008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a:extLst>
            <a:ext uri="{FF2B5EF4-FFF2-40B4-BE49-F238E27FC236}">
              <a16:creationId xmlns:a16="http://schemas.microsoft.com/office/drawing/2014/main" id="{00000000-0008-0000-0E00-000069000000}"/>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105427</xdr:rowOff>
    </xdr:from>
    <xdr:ext cx="595419" cy="259045"/>
    <xdr:sp macro="" textlink="">
      <xdr:nvSpPr>
        <xdr:cNvPr id="106" name="テキスト ボックス 105">
          <a:extLst>
            <a:ext uri="{FF2B5EF4-FFF2-40B4-BE49-F238E27FC236}">
              <a16:creationId xmlns:a16="http://schemas.microsoft.com/office/drawing/2014/main" id="{00000000-0008-0000-0E00-00006A000000}"/>
            </a:ext>
          </a:extLst>
        </xdr:cNvPr>
        <xdr:cNvSpPr txBox="1"/>
      </xdr:nvSpPr>
      <xdr:spPr>
        <a:xfrm>
          <a:off x="6008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a:extLst>
            <a:ext uri="{FF2B5EF4-FFF2-40B4-BE49-F238E27FC236}">
              <a16:creationId xmlns:a16="http://schemas.microsoft.com/office/drawing/2014/main" id="{00000000-0008-0000-0E00-00006B000000}"/>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162577</xdr:rowOff>
    </xdr:from>
    <xdr:ext cx="595419" cy="259045"/>
    <xdr:sp macro="" textlink="">
      <xdr:nvSpPr>
        <xdr:cNvPr id="108" name="テキスト ボックス 107">
          <a:extLst>
            <a:ext uri="{FF2B5EF4-FFF2-40B4-BE49-F238E27FC236}">
              <a16:creationId xmlns:a16="http://schemas.microsoft.com/office/drawing/2014/main" id="{00000000-0008-0000-0E00-00006C000000}"/>
            </a:ext>
          </a:extLst>
        </xdr:cNvPr>
        <xdr:cNvSpPr txBox="1"/>
      </xdr:nvSpPr>
      <xdr:spPr>
        <a:xfrm>
          <a:off x="6008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00000000-0008-0000-0E00-00006D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0" name="テキスト ボックス 109">
          <a:extLst>
            <a:ext uri="{FF2B5EF4-FFF2-40B4-BE49-F238E27FC236}">
              <a16:creationId xmlns:a16="http://schemas.microsoft.com/office/drawing/2014/main" id="{00000000-0008-0000-0E00-00006E000000}"/>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00000000-0008-0000-0E00-00006F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113805</xdr:rowOff>
    </xdr:from>
    <xdr:to>
      <xdr:col>54</xdr:col>
      <xdr:colOff>189865</xdr:colOff>
      <xdr:row>41</xdr:row>
      <xdr:rowOff>119725</xdr:rowOff>
    </xdr:to>
    <xdr:cxnSp macro="">
      <xdr:nvCxnSpPr>
        <xdr:cNvPr id="112" name="直線コネクタ 111">
          <a:extLst>
            <a:ext uri="{FF2B5EF4-FFF2-40B4-BE49-F238E27FC236}">
              <a16:creationId xmlns:a16="http://schemas.microsoft.com/office/drawing/2014/main" id="{00000000-0008-0000-0E00-000070000000}"/>
            </a:ext>
          </a:extLst>
        </xdr:cNvPr>
        <xdr:cNvCxnSpPr/>
      </xdr:nvCxnSpPr>
      <xdr:spPr>
        <a:xfrm flipV="1">
          <a:off x="10476865" y="5771655"/>
          <a:ext cx="0" cy="1377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123552</xdr:rowOff>
    </xdr:from>
    <xdr:ext cx="469744" cy="259045"/>
    <xdr:sp macro="" textlink="">
      <xdr:nvSpPr>
        <xdr:cNvPr id="113" name="【道路】&#10;一人当たり延長最小値テキスト">
          <a:extLst>
            <a:ext uri="{FF2B5EF4-FFF2-40B4-BE49-F238E27FC236}">
              <a16:creationId xmlns:a16="http://schemas.microsoft.com/office/drawing/2014/main" id="{00000000-0008-0000-0E00-000071000000}"/>
            </a:ext>
          </a:extLst>
        </xdr:cNvPr>
        <xdr:cNvSpPr txBox="1"/>
      </xdr:nvSpPr>
      <xdr:spPr>
        <a:xfrm>
          <a:off x="10515600" y="7153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119725</xdr:rowOff>
    </xdr:from>
    <xdr:to>
      <xdr:col>55</xdr:col>
      <xdr:colOff>88900</xdr:colOff>
      <xdr:row>41</xdr:row>
      <xdr:rowOff>119725</xdr:rowOff>
    </xdr:to>
    <xdr:cxnSp macro="">
      <xdr:nvCxnSpPr>
        <xdr:cNvPr id="114" name="直線コネクタ 113">
          <a:extLst>
            <a:ext uri="{FF2B5EF4-FFF2-40B4-BE49-F238E27FC236}">
              <a16:creationId xmlns:a16="http://schemas.microsoft.com/office/drawing/2014/main" id="{00000000-0008-0000-0E00-000072000000}"/>
            </a:ext>
          </a:extLst>
        </xdr:cNvPr>
        <xdr:cNvCxnSpPr/>
      </xdr:nvCxnSpPr>
      <xdr:spPr>
        <a:xfrm>
          <a:off x="10388600" y="7149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60482</xdr:rowOff>
    </xdr:from>
    <xdr:ext cx="599010" cy="259045"/>
    <xdr:sp macro="" textlink="">
      <xdr:nvSpPr>
        <xdr:cNvPr id="115" name="【道路】&#10;一人当たり延長最大値テキスト">
          <a:extLst>
            <a:ext uri="{FF2B5EF4-FFF2-40B4-BE49-F238E27FC236}">
              <a16:creationId xmlns:a16="http://schemas.microsoft.com/office/drawing/2014/main" id="{00000000-0008-0000-0E00-000073000000}"/>
            </a:ext>
          </a:extLst>
        </xdr:cNvPr>
        <xdr:cNvSpPr txBox="1"/>
      </xdr:nvSpPr>
      <xdr:spPr>
        <a:xfrm>
          <a:off x="10515600" y="55468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608.550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113805</xdr:rowOff>
    </xdr:from>
    <xdr:to>
      <xdr:col>55</xdr:col>
      <xdr:colOff>88900</xdr:colOff>
      <xdr:row>33</xdr:row>
      <xdr:rowOff>113805</xdr:rowOff>
    </xdr:to>
    <xdr:cxnSp macro="">
      <xdr:nvCxnSpPr>
        <xdr:cNvPr id="116" name="直線コネクタ 115">
          <a:extLst>
            <a:ext uri="{FF2B5EF4-FFF2-40B4-BE49-F238E27FC236}">
              <a16:creationId xmlns:a16="http://schemas.microsoft.com/office/drawing/2014/main" id="{00000000-0008-0000-0E00-000074000000}"/>
            </a:ext>
          </a:extLst>
        </xdr:cNvPr>
        <xdr:cNvCxnSpPr/>
      </xdr:nvCxnSpPr>
      <xdr:spPr>
        <a:xfrm>
          <a:off x="10388600" y="5771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124675</xdr:rowOff>
    </xdr:from>
    <xdr:ext cx="534377" cy="259045"/>
    <xdr:sp macro="" textlink="">
      <xdr:nvSpPr>
        <xdr:cNvPr id="117" name="【道路】&#10;一人当たり延長平均値テキスト">
          <a:extLst>
            <a:ext uri="{FF2B5EF4-FFF2-40B4-BE49-F238E27FC236}">
              <a16:creationId xmlns:a16="http://schemas.microsoft.com/office/drawing/2014/main" id="{00000000-0008-0000-0E00-000075000000}"/>
            </a:ext>
          </a:extLst>
        </xdr:cNvPr>
        <xdr:cNvSpPr txBox="1"/>
      </xdr:nvSpPr>
      <xdr:spPr>
        <a:xfrm>
          <a:off x="10515600" y="68112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101798</xdr:rowOff>
    </xdr:from>
    <xdr:to>
      <xdr:col>55</xdr:col>
      <xdr:colOff>50800</xdr:colOff>
      <xdr:row>41</xdr:row>
      <xdr:rowOff>31948</xdr:rowOff>
    </xdr:to>
    <xdr:sp macro="" textlink="">
      <xdr:nvSpPr>
        <xdr:cNvPr id="118" name="フローチャート: 判断 117">
          <a:extLst>
            <a:ext uri="{FF2B5EF4-FFF2-40B4-BE49-F238E27FC236}">
              <a16:creationId xmlns:a16="http://schemas.microsoft.com/office/drawing/2014/main" id="{00000000-0008-0000-0E00-000076000000}"/>
            </a:ext>
          </a:extLst>
        </xdr:cNvPr>
        <xdr:cNvSpPr/>
      </xdr:nvSpPr>
      <xdr:spPr>
        <a:xfrm>
          <a:off x="10426700" y="6959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95619</xdr:rowOff>
    </xdr:from>
    <xdr:to>
      <xdr:col>50</xdr:col>
      <xdr:colOff>165100</xdr:colOff>
      <xdr:row>41</xdr:row>
      <xdr:rowOff>25769</xdr:rowOff>
    </xdr:to>
    <xdr:sp macro="" textlink="">
      <xdr:nvSpPr>
        <xdr:cNvPr id="119" name="フローチャート: 判断 118">
          <a:extLst>
            <a:ext uri="{FF2B5EF4-FFF2-40B4-BE49-F238E27FC236}">
              <a16:creationId xmlns:a16="http://schemas.microsoft.com/office/drawing/2014/main" id="{00000000-0008-0000-0E00-000077000000}"/>
            </a:ext>
          </a:extLst>
        </xdr:cNvPr>
        <xdr:cNvSpPr/>
      </xdr:nvSpPr>
      <xdr:spPr>
        <a:xfrm>
          <a:off x="9588500" y="6953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108551</xdr:rowOff>
    </xdr:from>
    <xdr:to>
      <xdr:col>46</xdr:col>
      <xdr:colOff>38100</xdr:colOff>
      <xdr:row>41</xdr:row>
      <xdr:rowOff>38701</xdr:rowOff>
    </xdr:to>
    <xdr:sp macro="" textlink="">
      <xdr:nvSpPr>
        <xdr:cNvPr id="120" name="フローチャート: 判断 119">
          <a:extLst>
            <a:ext uri="{FF2B5EF4-FFF2-40B4-BE49-F238E27FC236}">
              <a16:creationId xmlns:a16="http://schemas.microsoft.com/office/drawing/2014/main" id="{00000000-0008-0000-0E00-000078000000}"/>
            </a:ext>
          </a:extLst>
        </xdr:cNvPr>
        <xdr:cNvSpPr/>
      </xdr:nvSpPr>
      <xdr:spPr>
        <a:xfrm>
          <a:off x="8699500" y="6966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113893</xdr:rowOff>
    </xdr:from>
    <xdr:to>
      <xdr:col>41</xdr:col>
      <xdr:colOff>101600</xdr:colOff>
      <xdr:row>41</xdr:row>
      <xdr:rowOff>44043</xdr:rowOff>
    </xdr:to>
    <xdr:sp macro="" textlink="">
      <xdr:nvSpPr>
        <xdr:cNvPr id="121" name="フローチャート: 判断 120">
          <a:extLst>
            <a:ext uri="{FF2B5EF4-FFF2-40B4-BE49-F238E27FC236}">
              <a16:creationId xmlns:a16="http://schemas.microsoft.com/office/drawing/2014/main" id="{00000000-0008-0000-0E00-000079000000}"/>
            </a:ext>
          </a:extLst>
        </xdr:cNvPr>
        <xdr:cNvSpPr/>
      </xdr:nvSpPr>
      <xdr:spPr>
        <a:xfrm>
          <a:off x="7810500" y="6971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129440</xdr:rowOff>
    </xdr:from>
    <xdr:to>
      <xdr:col>36</xdr:col>
      <xdr:colOff>165100</xdr:colOff>
      <xdr:row>41</xdr:row>
      <xdr:rowOff>59590</xdr:rowOff>
    </xdr:to>
    <xdr:sp macro="" textlink="">
      <xdr:nvSpPr>
        <xdr:cNvPr id="122" name="フローチャート: 判断 121">
          <a:extLst>
            <a:ext uri="{FF2B5EF4-FFF2-40B4-BE49-F238E27FC236}">
              <a16:creationId xmlns:a16="http://schemas.microsoft.com/office/drawing/2014/main" id="{00000000-0008-0000-0E00-00007A000000}"/>
            </a:ext>
          </a:extLst>
        </xdr:cNvPr>
        <xdr:cNvSpPr/>
      </xdr:nvSpPr>
      <xdr:spPr>
        <a:xfrm>
          <a:off x="6921500" y="69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00000000-0008-0000-0E00-00007B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0000000-0008-0000-0E00-00007C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E00-00007D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E00-00007E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E00-00007F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156557</xdr:rowOff>
    </xdr:from>
    <xdr:to>
      <xdr:col>55</xdr:col>
      <xdr:colOff>50800</xdr:colOff>
      <xdr:row>41</xdr:row>
      <xdr:rowOff>86707</xdr:rowOff>
    </xdr:to>
    <xdr:sp macro="" textlink="">
      <xdr:nvSpPr>
        <xdr:cNvPr id="128" name="楕円 127">
          <a:extLst>
            <a:ext uri="{FF2B5EF4-FFF2-40B4-BE49-F238E27FC236}">
              <a16:creationId xmlns:a16="http://schemas.microsoft.com/office/drawing/2014/main" id="{00000000-0008-0000-0E00-000080000000}"/>
            </a:ext>
          </a:extLst>
        </xdr:cNvPr>
        <xdr:cNvSpPr/>
      </xdr:nvSpPr>
      <xdr:spPr>
        <a:xfrm>
          <a:off x="10426700" y="7014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80225</xdr:rowOff>
    </xdr:from>
    <xdr:ext cx="534377" cy="259045"/>
    <xdr:sp macro="" textlink="">
      <xdr:nvSpPr>
        <xdr:cNvPr id="129" name="【道路】&#10;一人当たり延長該当値テキスト">
          <a:extLst>
            <a:ext uri="{FF2B5EF4-FFF2-40B4-BE49-F238E27FC236}">
              <a16:creationId xmlns:a16="http://schemas.microsoft.com/office/drawing/2014/main" id="{00000000-0008-0000-0E00-000081000000}"/>
            </a:ext>
          </a:extLst>
        </xdr:cNvPr>
        <xdr:cNvSpPr txBox="1"/>
      </xdr:nvSpPr>
      <xdr:spPr>
        <a:xfrm>
          <a:off x="10515600" y="6938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159903</xdr:rowOff>
    </xdr:from>
    <xdr:to>
      <xdr:col>50</xdr:col>
      <xdr:colOff>165100</xdr:colOff>
      <xdr:row>41</xdr:row>
      <xdr:rowOff>90053</xdr:rowOff>
    </xdr:to>
    <xdr:sp macro="" textlink="">
      <xdr:nvSpPr>
        <xdr:cNvPr id="130" name="楕円 129">
          <a:extLst>
            <a:ext uri="{FF2B5EF4-FFF2-40B4-BE49-F238E27FC236}">
              <a16:creationId xmlns:a16="http://schemas.microsoft.com/office/drawing/2014/main" id="{00000000-0008-0000-0E00-000082000000}"/>
            </a:ext>
          </a:extLst>
        </xdr:cNvPr>
        <xdr:cNvSpPr/>
      </xdr:nvSpPr>
      <xdr:spPr>
        <a:xfrm>
          <a:off x="9588500" y="7017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35907</xdr:rowOff>
    </xdr:from>
    <xdr:to>
      <xdr:col>55</xdr:col>
      <xdr:colOff>0</xdr:colOff>
      <xdr:row>41</xdr:row>
      <xdr:rowOff>39253</xdr:rowOff>
    </xdr:to>
    <xdr:cxnSp macro="">
      <xdr:nvCxnSpPr>
        <xdr:cNvPr id="131" name="直線コネクタ 130">
          <a:extLst>
            <a:ext uri="{FF2B5EF4-FFF2-40B4-BE49-F238E27FC236}">
              <a16:creationId xmlns:a16="http://schemas.microsoft.com/office/drawing/2014/main" id="{00000000-0008-0000-0E00-000083000000}"/>
            </a:ext>
          </a:extLst>
        </xdr:cNvPr>
        <xdr:cNvCxnSpPr/>
      </xdr:nvCxnSpPr>
      <xdr:spPr>
        <a:xfrm flipV="1">
          <a:off x="9639300" y="7065357"/>
          <a:ext cx="838200" cy="3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162386</xdr:rowOff>
    </xdr:from>
    <xdr:to>
      <xdr:col>46</xdr:col>
      <xdr:colOff>38100</xdr:colOff>
      <xdr:row>41</xdr:row>
      <xdr:rowOff>92536</xdr:rowOff>
    </xdr:to>
    <xdr:sp macro="" textlink="">
      <xdr:nvSpPr>
        <xdr:cNvPr id="132" name="楕円 131">
          <a:extLst>
            <a:ext uri="{FF2B5EF4-FFF2-40B4-BE49-F238E27FC236}">
              <a16:creationId xmlns:a16="http://schemas.microsoft.com/office/drawing/2014/main" id="{00000000-0008-0000-0E00-000084000000}"/>
            </a:ext>
          </a:extLst>
        </xdr:cNvPr>
        <xdr:cNvSpPr/>
      </xdr:nvSpPr>
      <xdr:spPr>
        <a:xfrm>
          <a:off x="8699500" y="7020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39253</xdr:rowOff>
    </xdr:from>
    <xdr:to>
      <xdr:col>50</xdr:col>
      <xdr:colOff>114300</xdr:colOff>
      <xdr:row>41</xdr:row>
      <xdr:rowOff>41736</xdr:rowOff>
    </xdr:to>
    <xdr:cxnSp macro="">
      <xdr:nvCxnSpPr>
        <xdr:cNvPr id="133" name="直線コネクタ 132">
          <a:extLst>
            <a:ext uri="{FF2B5EF4-FFF2-40B4-BE49-F238E27FC236}">
              <a16:creationId xmlns:a16="http://schemas.microsoft.com/office/drawing/2014/main" id="{00000000-0008-0000-0E00-000085000000}"/>
            </a:ext>
          </a:extLst>
        </xdr:cNvPr>
        <xdr:cNvCxnSpPr/>
      </xdr:nvCxnSpPr>
      <xdr:spPr>
        <a:xfrm flipV="1">
          <a:off x="8750300" y="7068703"/>
          <a:ext cx="889000" cy="2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165502</xdr:rowOff>
    </xdr:from>
    <xdr:to>
      <xdr:col>41</xdr:col>
      <xdr:colOff>101600</xdr:colOff>
      <xdr:row>41</xdr:row>
      <xdr:rowOff>95652</xdr:rowOff>
    </xdr:to>
    <xdr:sp macro="" textlink="">
      <xdr:nvSpPr>
        <xdr:cNvPr id="134" name="楕円 133">
          <a:extLst>
            <a:ext uri="{FF2B5EF4-FFF2-40B4-BE49-F238E27FC236}">
              <a16:creationId xmlns:a16="http://schemas.microsoft.com/office/drawing/2014/main" id="{00000000-0008-0000-0E00-000086000000}"/>
            </a:ext>
          </a:extLst>
        </xdr:cNvPr>
        <xdr:cNvSpPr/>
      </xdr:nvSpPr>
      <xdr:spPr>
        <a:xfrm>
          <a:off x="7810500" y="7023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41736</xdr:rowOff>
    </xdr:from>
    <xdr:to>
      <xdr:col>45</xdr:col>
      <xdr:colOff>177800</xdr:colOff>
      <xdr:row>41</xdr:row>
      <xdr:rowOff>44852</xdr:rowOff>
    </xdr:to>
    <xdr:cxnSp macro="">
      <xdr:nvCxnSpPr>
        <xdr:cNvPr id="135" name="直線コネクタ 134">
          <a:extLst>
            <a:ext uri="{FF2B5EF4-FFF2-40B4-BE49-F238E27FC236}">
              <a16:creationId xmlns:a16="http://schemas.microsoft.com/office/drawing/2014/main" id="{00000000-0008-0000-0E00-000087000000}"/>
            </a:ext>
          </a:extLst>
        </xdr:cNvPr>
        <xdr:cNvCxnSpPr/>
      </xdr:nvCxnSpPr>
      <xdr:spPr>
        <a:xfrm flipV="1">
          <a:off x="7861300" y="7071186"/>
          <a:ext cx="889000" cy="3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168663</xdr:rowOff>
    </xdr:from>
    <xdr:to>
      <xdr:col>36</xdr:col>
      <xdr:colOff>165100</xdr:colOff>
      <xdr:row>41</xdr:row>
      <xdr:rowOff>98813</xdr:rowOff>
    </xdr:to>
    <xdr:sp macro="" textlink="">
      <xdr:nvSpPr>
        <xdr:cNvPr id="136" name="楕円 135">
          <a:extLst>
            <a:ext uri="{FF2B5EF4-FFF2-40B4-BE49-F238E27FC236}">
              <a16:creationId xmlns:a16="http://schemas.microsoft.com/office/drawing/2014/main" id="{00000000-0008-0000-0E00-000088000000}"/>
            </a:ext>
          </a:extLst>
        </xdr:cNvPr>
        <xdr:cNvSpPr/>
      </xdr:nvSpPr>
      <xdr:spPr>
        <a:xfrm>
          <a:off x="6921500" y="7026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44852</xdr:rowOff>
    </xdr:from>
    <xdr:to>
      <xdr:col>41</xdr:col>
      <xdr:colOff>50800</xdr:colOff>
      <xdr:row>41</xdr:row>
      <xdr:rowOff>48013</xdr:rowOff>
    </xdr:to>
    <xdr:cxnSp macro="">
      <xdr:nvCxnSpPr>
        <xdr:cNvPr id="137" name="直線コネクタ 136">
          <a:extLst>
            <a:ext uri="{FF2B5EF4-FFF2-40B4-BE49-F238E27FC236}">
              <a16:creationId xmlns:a16="http://schemas.microsoft.com/office/drawing/2014/main" id="{00000000-0008-0000-0E00-000089000000}"/>
            </a:ext>
          </a:extLst>
        </xdr:cNvPr>
        <xdr:cNvCxnSpPr/>
      </xdr:nvCxnSpPr>
      <xdr:spPr>
        <a:xfrm flipV="1">
          <a:off x="6972300" y="7074302"/>
          <a:ext cx="889000" cy="3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42296</xdr:rowOff>
    </xdr:from>
    <xdr:ext cx="534377" cy="259045"/>
    <xdr:sp macro="" textlink="">
      <xdr:nvSpPr>
        <xdr:cNvPr id="138" name="n_1aveValue【道路】&#10;一人当たり延長">
          <a:extLst>
            <a:ext uri="{FF2B5EF4-FFF2-40B4-BE49-F238E27FC236}">
              <a16:creationId xmlns:a16="http://schemas.microsoft.com/office/drawing/2014/main" id="{00000000-0008-0000-0E00-00008A000000}"/>
            </a:ext>
          </a:extLst>
        </xdr:cNvPr>
        <xdr:cNvSpPr txBox="1"/>
      </xdr:nvSpPr>
      <xdr:spPr>
        <a:xfrm>
          <a:off x="9359411" y="6728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55228</xdr:rowOff>
    </xdr:from>
    <xdr:ext cx="534377" cy="259045"/>
    <xdr:sp macro="" textlink="">
      <xdr:nvSpPr>
        <xdr:cNvPr id="139" name="n_2aveValue【道路】&#10;一人当たり延長">
          <a:extLst>
            <a:ext uri="{FF2B5EF4-FFF2-40B4-BE49-F238E27FC236}">
              <a16:creationId xmlns:a16="http://schemas.microsoft.com/office/drawing/2014/main" id="{00000000-0008-0000-0E00-00008B000000}"/>
            </a:ext>
          </a:extLst>
        </xdr:cNvPr>
        <xdr:cNvSpPr txBox="1"/>
      </xdr:nvSpPr>
      <xdr:spPr>
        <a:xfrm>
          <a:off x="8483111" y="6741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60570</xdr:rowOff>
    </xdr:from>
    <xdr:ext cx="534377" cy="259045"/>
    <xdr:sp macro="" textlink="">
      <xdr:nvSpPr>
        <xdr:cNvPr id="140" name="n_3aveValue【道路】&#10;一人当たり延長">
          <a:extLst>
            <a:ext uri="{FF2B5EF4-FFF2-40B4-BE49-F238E27FC236}">
              <a16:creationId xmlns:a16="http://schemas.microsoft.com/office/drawing/2014/main" id="{00000000-0008-0000-0E00-00008C000000}"/>
            </a:ext>
          </a:extLst>
        </xdr:cNvPr>
        <xdr:cNvSpPr txBox="1"/>
      </xdr:nvSpPr>
      <xdr:spPr>
        <a:xfrm>
          <a:off x="7594111" y="6747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76117</xdr:rowOff>
    </xdr:from>
    <xdr:ext cx="534377" cy="259045"/>
    <xdr:sp macro="" textlink="">
      <xdr:nvSpPr>
        <xdr:cNvPr id="141" name="n_4aveValue【道路】&#10;一人当たり延長">
          <a:extLst>
            <a:ext uri="{FF2B5EF4-FFF2-40B4-BE49-F238E27FC236}">
              <a16:creationId xmlns:a16="http://schemas.microsoft.com/office/drawing/2014/main" id="{00000000-0008-0000-0E00-00008D000000}"/>
            </a:ext>
          </a:extLst>
        </xdr:cNvPr>
        <xdr:cNvSpPr txBox="1"/>
      </xdr:nvSpPr>
      <xdr:spPr>
        <a:xfrm>
          <a:off x="6705111" y="6762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81180</xdr:rowOff>
    </xdr:from>
    <xdr:ext cx="534377" cy="259045"/>
    <xdr:sp macro="" textlink="">
      <xdr:nvSpPr>
        <xdr:cNvPr id="142" name="n_1mainValue【道路】&#10;一人当たり延長">
          <a:extLst>
            <a:ext uri="{FF2B5EF4-FFF2-40B4-BE49-F238E27FC236}">
              <a16:creationId xmlns:a16="http://schemas.microsoft.com/office/drawing/2014/main" id="{00000000-0008-0000-0E00-00008E000000}"/>
            </a:ext>
          </a:extLst>
        </xdr:cNvPr>
        <xdr:cNvSpPr txBox="1"/>
      </xdr:nvSpPr>
      <xdr:spPr>
        <a:xfrm>
          <a:off x="9359411" y="7110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83663</xdr:rowOff>
    </xdr:from>
    <xdr:ext cx="534377" cy="259045"/>
    <xdr:sp macro="" textlink="">
      <xdr:nvSpPr>
        <xdr:cNvPr id="143" name="n_2mainValue【道路】&#10;一人当たり延長">
          <a:extLst>
            <a:ext uri="{FF2B5EF4-FFF2-40B4-BE49-F238E27FC236}">
              <a16:creationId xmlns:a16="http://schemas.microsoft.com/office/drawing/2014/main" id="{00000000-0008-0000-0E00-00008F000000}"/>
            </a:ext>
          </a:extLst>
        </xdr:cNvPr>
        <xdr:cNvSpPr txBox="1"/>
      </xdr:nvSpPr>
      <xdr:spPr>
        <a:xfrm>
          <a:off x="8483111" y="7113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86779</xdr:rowOff>
    </xdr:from>
    <xdr:ext cx="534377" cy="259045"/>
    <xdr:sp macro="" textlink="">
      <xdr:nvSpPr>
        <xdr:cNvPr id="144" name="n_3mainValue【道路】&#10;一人当たり延長">
          <a:extLst>
            <a:ext uri="{FF2B5EF4-FFF2-40B4-BE49-F238E27FC236}">
              <a16:creationId xmlns:a16="http://schemas.microsoft.com/office/drawing/2014/main" id="{00000000-0008-0000-0E00-000090000000}"/>
            </a:ext>
          </a:extLst>
        </xdr:cNvPr>
        <xdr:cNvSpPr txBox="1"/>
      </xdr:nvSpPr>
      <xdr:spPr>
        <a:xfrm>
          <a:off x="7594111" y="7116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89940</xdr:rowOff>
    </xdr:from>
    <xdr:ext cx="534377" cy="259045"/>
    <xdr:sp macro="" textlink="">
      <xdr:nvSpPr>
        <xdr:cNvPr id="145" name="n_4mainValue【道路】&#10;一人当たり延長">
          <a:extLst>
            <a:ext uri="{FF2B5EF4-FFF2-40B4-BE49-F238E27FC236}">
              <a16:creationId xmlns:a16="http://schemas.microsoft.com/office/drawing/2014/main" id="{00000000-0008-0000-0E00-000091000000}"/>
            </a:ext>
          </a:extLst>
        </xdr:cNvPr>
        <xdr:cNvSpPr txBox="1"/>
      </xdr:nvSpPr>
      <xdr:spPr>
        <a:xfrm>
          <a:off x="6705111" y="7119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00000000-0008-0000-0E00-000092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00000000-0008-0000-0E00-000093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00000000-0008-0000-0E00-000094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00000000-0008-0000-0E00-000095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00000000-0008-0000-0E00-000096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00000000-0008-0000-0E00-000097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00000000-0008-0000-0E00-000098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00000000-0008-0000-0E00-000099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00000000-0008-0000-0E00-00009A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00000000-0008-0000-0E00-00009B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00000000-0008-0000-0E00-00009C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00000000-0008-0000-0E00-00009D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8" name="テキスト ボックス 157">
          <a:extLst>
            <a:ext uri="{FF2B5EF4-FFF2-40B4-BE49-F238E27FC236}">
              <a16:creationId xmlns:a16="http://schemas.microsoft.com/office/drawing/2014/main" id="{00000000-0008-0000-0E00-00009E0000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00000000-0008-0000-0E00-00009F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00000000-0008-0000-0E00-0000A0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00000000-0008-0000-0E00-0000A1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00000000-0008-0000-0E00-0000A2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00000000-0008-0000-0E00-0000A3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00000000-0008-0000-0E00-0000A4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00000000-0008-0000-0E00-0000A5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166" name="テキスト ボックス 165">
          <a:extLst>
            <a:ext uri="{FF2B5EF4-FFF2-40B4-BE49-F238E27FC236}">
              <a16:creationId xmlns:a16="http://schemas.microsoft.com/office/drawing/2014/main" id="{00000000-0008-0000-0E00-0000A6000000}"/>
            </a:ext>
          </a:extLst>
        </xdr:cNvPr>
        <xdr:cNvSpPr txBox="1"/>
      </xdr:nvSpPr>
      <xdr:spPr>
        <a:xfrm>
          <a:off x="423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00000000-0008-0000-0E00-0000A7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8" name="【橋りょう・トンネル】&#10;有形固定資産減価償却率グラフ枠">
          <a:extLst>
            <a:ext uri="{FF2B5EF4-FFF2-40B4-BE49-F238E27FC236}">
              <a16:creationId xmlns:a16="http://schemas.microsoft.com/office/drawing/2014/main" id="{00000000-0008-0000-0E00-0000A8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95250</xdr:rowOff>
    </xdr:from>
    <xdr:to>
      <xdr:col>24</xdr:col>
      <xdr:colOff>62865</xdr:colOff>
      <xdr:row>62</xdr:row>
      <xdr:rowOff>165100</xdr:rowOff>
    </xdr:to>
    <xdr:cxnSp macro="">
      <xdr:nvCxnSpPr>
        <xdr:cNvPr id="169" name="直線コネクタ 168">
          <a:extLst>
            <a:ext uri="{FF2B5EF4-FFF2-40B4-BE49-F238E27FC236}">
              <a16:creationId xmlns:a16="http://schemas.microsoft.com/office/drawing/2014/main" id="{00000000-0008-0000-0E00-0000A9000000}"/>
            </a:ext>
          </a:extLst>
        </xdr:cNvPr>
        <xdr:cNvCxnSpPr/>
      </xdr:nvCxnSpPr>
      <xdr:spPr>
        <a:xfrm flipV="1">
          <a:off x="4634865" y="952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168927</xdr:rowOff>
    </xdr:from>
    <xdr:ext cx="469744" cy="259045"/>
    <xdr:sp macro="" textlink="">
      <xdr:nvSpPr>
        <xdr:cNvPr id="170" name="【橋りょう・トンネル】&#10;有形固定資産減価償却率最小値テキスト">
          <a:extLst>
            <a:ext uri="{FF2B5EF4-FFF2-40B4-BE49-F238E27FC236}">
              <a16:creationId xmlns:a16="http://schemas.microsoft.com/office/drawing/2014/main" id="{00000000-0008-0000-0E00-0000AA000000}"/>
            </a:ext>
          </a:extLst>
        </xdr:cNvPr>
        <xdr:cNvSpPr txBox="1"/>
      </xdr:nvSpPr>
      <xdr:spPr>
        <a:xfrm>
          <a:off x="4673600" y="1079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62</xdr:row>
      <xdr:rowOff>165100</xdr:rowOff>
    </xdr:from>
    <xdr:to>
      <xdr:col>24</xdr:col>
      <xdr:colOff>152400</xdr:colOff>
      <xdr:row>62</xdr:row>
      <xdr:rowOff>165100</xdr:rowOff>
    </xdr:to>
    <xdr:cxnSp macro="">
      <xdr:nvCxnSpPr>
        <xdr:cNvPr id="171" name="直線コネクタ 170">
          <a:extLst>
            <a:ext uri="{FF2B5EF4-FFF2-40B4-BE49-F238E27FC236}">
              <a16:creationId xmlns:a16="http://schemas.microsoft.com/office/drawing/2014/main" id="{00000000-0008-0000-0E00-0000AB000000}"/>
            </a:ext>
          </a:extLst>
        </xdr:cNvPr>
        <xdr:cNvCxnSpPr/>
      </xdr:nvCxnSpPr>
      <xdr:spPr>
        <a:xfrm>
          <a:off x="4546600" y="1079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41927</xdr:rowOff>
    </xdr:from>
    <xdr:ext cx="340478" cy="259045"/>
    <xdr:sp macro="" textlink="">
      <xdr:nvSpPr>
        <xdr:cNvPr id="172" name="【橋りょう・トンネル】&#10;有形固定資産減価償却率最大値テキスト">
          <a:extLst>
            <a:ext uri="{FF2B5EF4-FFF2-40B4-BE49-F238E27FC236}">
              <a16:creationId xmlns:a16="http://schemas.microsoft.com/office/drawing/2014/main" id="{00000000-0008-0000-0E00-0000AC000000}"/>
            </a:ext>
          </a:extLst>
        </xdr:cNvPr>
        <xdr:cNvSpPr txBox="1"/>
      </xdr:nvSpPr>
      <xdr:spPr>
        <a:xfrm>
          <a:off x="4673600" y="930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95250</xdr:rowOff>
    </xdr:from>
    <xdr:to>
      <xdr:col>24</xdr:col>
      <xdr:colOff>152400</xdr:colOff>
      <xdr:row>55</xdr:row>
      <xdr:rowOff>95250</xdr:rowOff>
    </xdr:to>
    <xdr:cxnSp macro="">
      <xdr:nvCxnSpPr>
        <xdr:cNvPr id="173" name="直線コネクタ 172">
          <a:extLst>
            <a:ext uri="{FF2B5EF4-FFF2-40B4-BE49-F238E27FC236}">
              <a16:creationId xmlns:a16="http://schemas.microsoft.com/office/drawing/2014/main" id="{00000000-0008-0000-0E00-0000AD000000}"/>
            </a:ext>
          </a:extLst>
        </xdr:cNvPr>
        <xdr:cNvCxnSpPr/>
      </xdr:nvCxnSpPr>
      <xdr:spPr>
        <a:xfrm>
          <a:off x="4546600" y="952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53357</xdr:rowOff>
    </xdr:from>
    <xdr:ext cx="405111" cy="259045"/>
    <xdr:sp macro="" textlink="">
      <xdr:nvSpPr>
        <xdr:cNvPr id="174" name="【橋りょう・トンネル】&#10;有形固定資産減価償却率平均値テキスト">
          <a:extLst>
            <a:ext uri="{FF2B5EF4-FFF2-40B4-BE49-F238E27FC236}">
              <a16:creationId xmlns:a16="http://schemas.microsoft.com/office/drawing/2014/main" id="{00000000-0008-0000-0E00-0000AE000000}"/>
            </a:ext>
          </a:extLst>
        </xdr:cNvPr>
        <xdr:cNvSpPr txBox="1"/>
      </xdr:nvSpPr>
      <xdr:spPr>
        <a:xfrm>
          <a:off x="4673600" y="101689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30480</xdr:rowOff>
    </xdr:from>
    <xdr:to>
      <xdr:col>24</xdr:col>
      <xdr:colOff>114300</xdr:colOff>
      <xdr:row>60</xdr:row>
      <xdr:rowOff>132080</xdr:rowOff>
    </xdr:to>
    <xdr:sp macro="" textlink="">
      <xdr:nvSpPr>
        <xdr:cNvPr id="175" name="フローチャート: 判断 174">
          <a:extLst>
            <a:ext uri="{FF2B5EF4-FFF2-40B4-BE49-F238E27FC236}">
              <a16:creationId xmlns:a16="http://schemas.microsoft.com/office/drawing/2014/main" id="{00000000-0008-0000-0E00-0000AF000000}"/>
            </a:ext>
          </a:extLst>
        </xdr:cNvPr>
        <xdr:cNvSpPr/>
      </xdr:nvSpPr>
      <xdr:spPr>
        <a:xfrm>
          <a:off x="4584700" y="10317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29210</xdr:rowOff>
    </xdr:from>
    <xdr:to>
      <xdr:col>20</xdr:col>
      <xdr:colOff>38100</xdr:colOff>
      <xdr:row>60</xdr:row>
      <xdr:rowOff>130810</xdr:rowOff>
    </xdr:to>
    <xdr:sp macro="" textlink="">
      <xdr:nvSpPr>
        <xdr:cNvPr id="176" name="フローチャート: 判断 175">
          <a:extLst>
            <a:ext uri="{FF2B5EF4-FFF2-40B4-BE49-F238E27FC236}">
              <a16:creationId xmlns:a16="http://schemas.microsoft.com/office/drawing/2014/main" id="{00000000-0008-0000-0E00-0000B0000000}"/>
            </a:ext>
          </a:extLst>
        </xdr:cNvPr>
        <xdr:cNvSpPr/>
      </xdr:nvSpPr>
      <xdr:spPr>
        <a:xfrm>
          <a:off x="3746500" y="103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12700</xdr:rowOff>
    </xdr:from>
    <xdr:to>
      <xdr:col>15</xdr:col>
      <xdr:colOff>101600</xdr:colOff>
      <xdr:row>60</xdr:row>
      <xdr:rowOff>114300</xdr:rowOff>
    </xdr:to>
    <xdr:sp macro="" textlink="">
      <xdr:nvSpPr>
        <xdr:cNvPr id="177" name="フローチャート: 判断 176">
          <a:extLst>
            <a:ext uri="{FF2B5EF4-FFF2-40B4-BE49-F238E27FC236}">
              <a16:creationId xmlns:a16="http://schemas.microsoft.com/office/drawing/2014/main" id="{00000000-0008-0000-0E00-0000B1000000}"/>
            </a:ext>
          </a:extLst>
        </xdr:cNvPr>
        <xdr:cNvSpPr/>
      </xdr:nvSpPr>
      <xdr:spPr>
        <a:xfrm>
          <a:off x="2857500" y="10299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0</xdr:rowOff>
    </xdr:from>
    <xdr:to>
      <xdr:col>10</xdr:col>
      <xdr:colOff>165100</xdr:colOff>
      <xdr:row>60</xdr:row>
      <xdr:rowOff>101600</xdr:rowOff>
    </xdr:to>
    <xdr:sp macro="" textlink="">
      <xdr:nvSpPr>
        <xdr:cNvPr id="178" name="フローチャート: 判断 177">
          <a:extLst>
            <a:ext uri="{FF2B5EF4-FFF2-40B4-BE49-F238E27FC236}">
              <a16:creationId xmlns:a16="http://schemas.microsoft.com/office/drawing/2014/main" id="{00000000-0008-0000-0E00-0000B2000000}"/>
            </a:ext>
          </a:extLst>
        </xdr:cNvPr>
        <xdr:cNvSpPr/>
      </xdr:nvSpPr>
      <xdr:spPr>
        <a:xfrm>
          <a:off x="1968500" y="1028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29210</xdr:rowOff>
    </xdr:from>
    <xdr:to>
      <xdr:col>6</xdr:col>
      <xdr:colOff>38100</xdr:colOff>
      <xdr:row>60</xdr:row>
      <xdr:rowOff>130810</xdr:rowOff>
    </xdr:to>
    <xdr:sp macro="" textlink="">
      <xdr:nvSpPr>
        <xdr:cNvPr id="179" name="フローチャート: 判断 178">
          <a:extLst>
            <a:ext uri="{FF2B5EF4-FFF2-40B4-BE49-F238E27FC236}">
              <a16:creationId xmlns:a16="http://schemas.microsoft.com/office/drawing/2014/main" id="{00000000-0008-0000-0E00-0000B3000000}"/>
            </a:ext>
          </a:extLst>
        </xdr:cNvPr>
        <xdr:cNvSpPr/>
      </xdr:nvSpPr>
      <xdr:spPr>
        <a:xfrm>
          <a:off x="1079500" y="103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00000000-0008-0000-0E00-0000B4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00000000-0008-0000-0E00-0000B5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00000000-0008-0000-0E00-0000B6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0000000-0008-0000-0E00-0000B7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E00-0000B8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92710</xdr:rowOff>
    </xdr:from>
    <xdr:to>
      <xdr:col>24</xdr:col>
      <xdr:colOff>114300</xdr:colOff>
      <xdr:row>61</xdr:row>
      <xdr:rowOff>22860</xdr:rowOff>
    </xdr:to>
    <xdr:sp macro="" textlink="">
      <xdr:nvSpPr>
        <xdr:cNvPr id="185" name="楕円 184">
          <a:extLst>
            <a:ext uri="{FF2B5EF4-FFF2-40B4-BE49-F238E27FC236}">
              <a16:creationId xmlns:a16="http://schemas.microsoft.com/office/drawing/2014/main" id="{00000000-0008-0000-0E00-0000B9000000}"/>
            </a:ext>
          </a:extLst>
        </xdr:cNvPr>
        <xdr:cNvSpPr/>
      </xdr:nvSpPr>
      <xdr:spPr>
        <a:xfrm>
          <a:off x="4584700" y="10379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71137</xdr:rowOff>
    </xdr:from>
    <xdr:ext cx="405111" cy="259045"/>
    <xdr:sp macro="" textlink="">
      <xdr:nvSpPr>
        <xdr:cNvPr id="186" name="【橋りょう・トンネル】&#10;有形固定資産減価償却率該当値テキスト">
          <a:extLst>
            <a:ext uri="{FF2B5EF4-FFF2-40B4-BE49-F238E27FC236}">
              <a16:creationId xmlns:a16="http://schemas.microsoft.com/office/drawing/2014/main" id="{00000000-0008-0000-0E00-0000BA000000}"/>
            </a:ext>
          </a:extLst>
        </xdr:cNvPr>
        <xdr:cNvSpPr txBox="1"/>
      </xdr:nvSpPr>
      <xdr:spPr>
        <a:xfrm>
          <a:off x="4673600" y="10358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76200</xdr:rowOff>
    </xdr:from>
    <xdr:to>
      <xdr:col>20</xdr:col>
      <xdr:colOff>38100</xdr:colOff>
      <xdr:row>61</xdr:row>
      <xdr:rowOff>6350</xdr:rowOff>
    </xdr:to>
    <xdr:sp macro="" textlink="">
      <xdr:nvSpPr>
        <xdr:cNvPr id="187" name="楕円 186">
          <a:extLst>
            <a:ext uri="{FF2B5EF4-FFF2-40B4-BE49-F238E27FC236}">
              <a16:creationId xmlns:a16="http://schemas.microsoft.com/office/drawing/2014/main" id="{00000000-0008-0000-0E00-0000BB000000}"/>
            </a:ext>
          </a:extLst>
        </xdr:cNvPr>
        <xdr:cNvSpPr/>
      </xdr:nvSpPr>
      <xdr:spPr>
        <a:xfrm>
          <a:off x="3746500" y="1036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127000</xdr:rowOff>
    </xdr:from>
    <xdr:to>
      <xdr:col>24</xdr:col>
      <xdr:colOff>63500</xdr:colOff>
      <xdr:row>60</xdr:row>
      <xdr:rowOff>143510</xdr:rowOff>
    </xdr:to>
    <xdr:cxnSp macro="">
      <xdr:nvCxnSpPr>
        <xdr:cNvPr id="188" name="直線コネクタ 187">
          <a:extLst>
            <a:ext uri="{FF2B5EF4-FFF2-40B4-BE49-F238E27FC236}">
              <a16:creationId xmlns:a16="http://schemas.microsoft.com/office/drawing/2014/main" id="{00000000-0008-0000-0E00-0000BC000000}"/>
            </a:ext>
          </a:extLst>
        </xdr:cNvPr>
        <xdr:cNvCxnSpPr/>
      </xdr:nvCxnSpPr>
      <xdr:spPr>
        <a:xfrm>
          <a:off x="3797300" y="10414000"/>
          <a:ext cx="838200" cy="16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59690</xdr:rowOff>
    </xdr:from>
    <xdr:to>
      <xdr:col>15</xdr:col>
      <xdr:colOff>101600</xdr:colOff>
      <xdr:row>60</xdr:row>
      <xdr:rowOff>161290</xdr:rowOff>
    </xdr:to>
    <xdr:sp macro="" textlink="">
      <xdr:nvSpPr>
        <xdr:cNvPr id="189" name="楕円 188">
          <a:extLst>
            <a:ext uri="{FF2B5EF4-FFF2-40B4-BE49-F238E27FC236}">
              <a16:creationId xmlns:a16="http://schemas.microsoft.com/office/drawing/2014/main" id="{00000000-0008-0000-0E00-0000BD000000}"/>
            </a:ext>
          </a:extLst>
        </xdr:cNvPr>
        <xdr:cNvSpPr/>
      </xdr:nvSpPr>
      <xdr:spPr>
        <a:xfrm>
          <a:off x="2857500" y="10346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110490</xdr:rowOff>
    </xdr:from>
    <xdr:to>
      <xdr:col>19</xdr:col>
      <xdr:colOff>177800</xdr:colOff>
      <xdr:row>60</xdr:row>
      <xdr:rowOff>127000</xdr:rowOff>
    </xdr:to>
    <xdr:cxnSp macro="">
      <xdr:nvCxnSpPr>
        <xdr:cNvPr id="190" name="直線コネクタ 189">
          <a:extLst>
            <a:ext uri="{FF2B5EF4-FFF2-40B4-BE49-F238E27FC236}">
              <a16:creationId xmlns:a16="http://schemas.microsoft.com/office/drawing/2014/main" id="{00000000-0008-0000-0E00-0000BE000000}"/>
            </a:ext>
          </a:extLst>
        </xdr:cNvPr>
        <xdr:cNvCxnSpPr/>
      </xdr:nvCxnSpPr>
      <xdr:spPr>
        <a:xfrm>
          <a:off x="2908300" y="10397490"/>
          <a:ext cx="889000" cy="16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43180</xdr:rowOff>
    </xdr:from>
    <xdr:to>
      <xdr:col>10</xdr:col>
      <xdr:colOff>165100</xdr:colOff>
      <xdr:row>60</xdr:row>
      <xdr:rowOff>144780</xdr:rowOff>
    </xdr:to>
    <xdr:sp macro="" textlink="">
      <xdr:nvSpPr>
        <xdr:cNvPr id="191" name="楕円 190">
          <a:extLst>
            <a:ext uri="{FF2B5EF4-FFF2-40B4-BE49-F238E27FC236}">
              <a16:creationId xmlns:a16="http://schemas.microsoft.com/office/drawing/2014/main" id="{00000000-0008-0000-0E00-0000BF000000}"/>
            </a:ext>
          </a:extLst>
        </xdr:cNvPr>
        <xdr:cNvSpPr/>
      </xdr:nvSpPr>
      <xdr:spPr>
        <a:xfrm>
          <a:off x="1968500" y="10330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93980</xdr:rowOff>
    </xdr:from>
    <xdr:to>
      <xdr:col>15</xdr:col>
      <xdr:colOff>50800</xdr:colOff>
      <xdr:row>60</xdr:row>
      <xdr:rowOff>110490</xdr:rowOff>
    </xdr:to>
    <xdr:cxnSp macro="">
      <xdr:nvCxnSpPr>
        <xdr:cNvPr id="192" name="直線コネクタ 191">
          <a:extLst>
            <a:ext uri="{FF2B5EF4-FFF2-40B4-BE49-F238E27FC236}">
              <a16:creationId xmlns:a16="http://schemas.microsoft.com/office/drawing/2014/main" id="{00000000-0008-0000-0E00-0000C0000000}"/>
            </a:ext>
          </a:extLst>
        </xdr:cNvPr>
        <xdr:cNvCxnSpPr/>
      </xdr:nvCxnSpPr>
      <xdr:spPr>
        <a:xfrm>
          <a:off x="2019300" y="10380980"/>
          <a:ext cx="889000" cy="16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52070</xdr:rowOff>
    </xdr:from>
    <xdr:to>
      <xdr:col>6</xdr:col>
      <xdr:colOff>38100</xdr:colOff>
      <xdr:row>60</xdr:row>
      <xdr:rowOff>153670</xdr:rowOff>
    </xdr:to>
    <xdr:sp macro="" textlink="">
      <xdr:nvSpPr>
        <xdr:cNvPr id="193" name="楕円 192">
          <a:extLst>
            <a:ext uri="{FF2B5EF4-FFF2-40B4-BE49-F238E27FC236}">
              <a16:creationId xmlns:a16="http://schemas.microsoft.com/office/drawing/2014/main" id="{00000000-0008-0000-0E00-0000C1000000}"/>
            </a:ext>
          </a:extLst>
        </xdr:cNvPr>
        <xdr:cNvSpPr/>
      </xdr:nvSpPr>
      <xdr:spPr>
        <a:xfrm>
          <a:off x="1079500" y="1033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93980</xdr:rowOff>
    </xdr:from>
    <xdr:to>
      <xdr:col>10</xdr:col>
      <xdr:colOff>114300</xdr:colOff>
      <xdr:row>60</xdr:row>
      <xdr:rowOff>102870</xdr:rowOff>
    </xdr:to>
    <xdr:cxnSp macro="">
      <xdr:nvCxnSpPr>
        <xdr:cNvPr id="194" name="直線コネクタ 193">
          <a:extLst>
            <a:ext uri="{FF2B5EF4-FFF2-40B4-BE49-F238E27FC236}">
              <a16:creationId xmlns:a16="http://schemas.microsoft.com/office/drawing/2014/main" id="{00000000-0008-0000-0E00-0000C2000000}"/>
            </a:ext>
          </a:extLst>
        </xdr:cNvPr>
        <xdr:cNvCxnSpPr/>
      </xdr:nvCxnSpPr>
      <xdr:spPr>
        <a:xfrm flipV="1">
          <a:off x="1130300" y="10380980"/>
          <a:ext cx="889000" cy="8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147337</xdr:rowOff>
    </xdr:from>
    <xdr:ext cx="405111" cy="259045"/>
    <xdr:sp macro="" textlink="">
      <xdr:nvSpPr>
        <xdr:cNvPr id="195" name="n_1aveValue【橋りょう・トンネル】&#10;有形固定資産減価償却率">
          <a:extLst>
            <a:ext uri="{FF2B5EF4-FFF2-40B4-BE49-F238E27FC236}">
              <a16:creationId xmlns:a16="http://schemas.microsoft.com/office/drawing/2014/main" id="{00000000-0008-0000-0E00-0000C3000000}"/>
            </a:ext>
          </a:extLst>
        </xdr:cNvPr>
        <xdr:cNvSpPr txBox="1"/>
      </xdr:nvSpPr>
      <xdr:spPr>
        <a:xfrm>
          <a:off x="3582044" y="1009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130827</xdr:rowOff>
    </xdr:from>
    <xdr:ext cx="405111" cy="259045"/>
    <xdr:sp macro="" textlink="">
      <xdr:nvSpPr>
        <xdr:cNvPr id="196" name="n_2aveValue【橋りょう・トンネル】&#10;有形固定資産減価償却率">
          <a:extLst>
            <a:ext uri="{FF2B5EF4-FFF2-40B4-BE49-F238E27FC236}">
              <a16:creationId xmlns:a16="http://schemas.microsoft.com/office/drawing/2014/main" id="{00000000-0008-0000-0E00-0000C4000000}"/>
            </a:ext>
          </a:extLst>
        </xdr:cNvPr>
        <xdr:cNvSpPr txBox="1"/>
      </xdr:nvSpPr>
      <xdr:spPr>
        <a:xfrm>
          <a:off x="2705744" y="10074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118127</xdr:rowOff>
    </xdr:from>
    <xdr:ext cx="405111" cy="259045"/>
    <xdr:sp macro="" textlink="">
      <xdr:nvSpPr>
        <xdr:cNvPr id="197" name="n_3aveValue【橋りょう・トンネル】&#10;有形固定資産減価償却率">
          <a:extLst>
            <a:ext uri="{FF2B5EF4-FFF2-40B4-BE49-F238E27FC236}">
              <a16:creationId xmlns:a16="http://schemas.microsoft.com/office/drawing/2014/main" id="{00000000-0008-0000-0E00-0000C5000000}"/>
            </a:ext>
          </a:extLst>
        </xdr:cNvPr>
        <xdr:cNvSpPr txBox="1"/>
      </xdr:nvSpPr>
      <xdr:spPr>
        <a:xfrm>
          <a:off x="1816744" y="10062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147337</xdr:rowOff>
    </xdr:from>
    <xdr:ext cx="405111" cy="259045"/>
    <xdr:sp macro="" textlink="">
      <xdr:nvSpPr>
        <xdr:cNvPr id="198" name="n_4aveValue【橋りょう・トンネル】&#10;有形固定資産減価償却率">
          <a:extLst>
            <a:ext uri="{FF2B5EF4-FFF2-40B4-BE49-F238E27FC236}">
              <a16:creationId xmlns:a16="http://schemas.microsoft.com/office/drawing/2014/main" id="{00000000-0008-0000-0E00-0000C6000000}"/>
            </a:ext>
          </a:extLst>
        </xdr:cNvPr>
        <xdr:cNvSpPr txBox="1"/>
      </xdr:nvSpPr>
      <xdr:spPr>
        <a:xfrm>
          <a:off x="927744" y="1009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60</xdr:row>
      <xdr:rowOff>168927</xdr:rowOff>
    </xdr:from>
    <xdr:ext cx="405111" cy="259045"/>
    <xdr:sp macro="" textlink="">
      <xdr:nvSpPr>
        <xdr:cNvPr id="199" name="n_1mainValue【橋りょう・トンネル】&#10;有形固定資産減価償却率">
          <a:extLst>
            <a:ext uri="{FF2B5EF4-FFF2-40B4-BE49-F238E27FC236}">
              <a16:creationId xmlns:a16="http://schemas.microsoft.com/office/drawing/2014/main" id="{00000000-0008-0000-0E00-0000C7000000}"/>
            </a:ext>
          </a:extLst>
        </xdr:cNvPr>
        <xdr:cNvSpPr txBox="1"/>
      </xdr:nvSpPr>
      <xdr:spPr>
        <a:xfrm>
          <a:off x="3582044" y="10455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152417</xdr:rowOff>
    </xdr:from>
    <xdr:ext cx="405111" cy="259045"/>
    <xdr:sp macro="" textlink="">
      <xdr:nvSpPr>
        <xdr:cNvPr id="200" name="n_2mainValue【橋りょう・トンネル】&#10;有形固定資産減価償却率">
          <a:extLst>
            <a:ext uri="{FF2B5EF4-FFF2-40B4-BE49-F238E27FC236}">
              <a16:creationId xmlns:a16="http://schemas.microsoft.com/office/drawing/2014/main" id="{00000000-0008-0000-0E00-0000C8000000}"/>
            </a:ext>
          </a:extLst>
        </xdr:cNvPr>
        <xdr:cNvSpPr txBox="1"/>
      </xdr:nvSpPr>
      <xdr:spPr>
        <a:xfrm>
          <a:off x="2705744" y="10439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135907</xdr:rowOff>
    </xdr:from>
    <xdr:ext cx="405111" cy="259045"/>
    <xdr:sp macro="" textlink="">
      <xdr:nvSpPr>
        <xdr:cNvPr id="201" name="n_3mainValue【橋りょう・トンネル】&#10;有形固定資産減価償却率">
          <a:extLst>
            <a:ext uri="{FF2B5EF4-FFF2-40B4-BE49-F238E27FC236}">
              <a16:creationId xmlns:a16="http://schemas.microsoft.com/office/drawing/2014/main" id="{00000000-0008-0000-0E00-0000C9000000}"/>
            </a:ext>
          </a:extLst>
        </xdr:cNvPr>
        <xdr:cNvSpPr txBox="1"/>
      </xdr:nvSpPr>
      <xdr:spPr>
        <a:xfrm>
          <a:off x="1816744" y="10422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144797</xdr:rowOff>
    </xdr:from>
    <xdr:ext cx="405111" cy="259045"/>
    <xdr:sp macro="" textlink="">
      <xdr:nvSpPr>
        <xdr:cNvPr id="202" name="n_4mainValue【橋りょう・トンネル】&#10;有形固定資産減価償却率">
          <a:extLst>
            <a:ext uri="{FF2B5EF4-FFF2-40B4-BE49-F238E27FC236}">
              <a16:creationId xmlns:a16="http://schemas.microsoft.com/office/drawing/2014/main" id="{00000000-0008-0000-0E00-0000CA000000}"/>
            </a:ext>
          </a:extLst>
        </xdr:cNvPr>
        <xdr:cNvSpPr txBox="1"/>
      </xdr:nvSpPr>
      <xdr:spPr>
        <a:xfrm>
          <a:off x="927744" y="1043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3" name="正方形/長方形 202">
          <a:extLst>
            <a:ext uri="{FF2B5EF4-FFF2-40B4-BE49-F238E27FC236}">
              <a16:creationId xmlns:a16="http://schemas.microsoft.com/office/drawing/2014/main" id="{00000000-0008-0000-0E00-0000CB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4" name="正方形/長方形 203">
          <a:extLst>
            <a:ext uri="{FF2B5EF4-FFF2-40B4-BE49-F238E27FC236}">
              <a16:creationId xmlns:a16="http://schemas.microsoft.com/office/drawing/2014/main" id="{00000000-0008-0000-0E00-0000CC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5" name="正方形/長方形 204">
          <a:extLst>
            <a:ext uri="{FF2B5EF4-FFF2-40B4-BE49-F238E27FC236}">
              <a16:creationId xmlns:a16="http://schemas.microsoft.com/office/drawing/2014/main" id="{00000000-0008-0000-0E00-0000CD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6" name="正方形/長方形 205">
          <a:extLst>
            <a:ext uri="{FF2B5EF4-FFF2-40B4-BE49-F238E27FC236}">
              <a16:creationId xmlns:a16="http://schemas.microsoft.com/office/drawing/2014/main" id="{00000000-0008-0000-0E00-0000CE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7" name="正方形/長方形 206">
          <a:extLst>
            <a:ext uri="{FF2B5EF4-FFF2-40B4-BE49-F238E27FC236}">
              <a16:creationId xmlns:a16="http://schemas.microsoft.com/office/drawing/2014/main" id="{00000000-0008-0000-0E00-0000CF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8" name="正方形/長方形 207">
          <a:extLst>
            <a:ext uri="{FF2B5EF4-FFF2-40B4-BE49-F238E27FC236}">
              <a16:creationId xmlns:a16="http://schemas.microsoft.com/office/drawing/2014/main" id="{00000000-0008-0000-0E00-0000D0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9" name="正方形/長方形 208">
          <a:extLst>
            <a:ext uri="{FF2B5EF4-FFF2-40B4-BE49-F238E27FC236}">
              <a16:creationId xmlns:a16="http://schemas.microsoft.com/office/drawing/2014/main" id="{00000000-0008-0000-0E00-0000D1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193,311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0" name="正方形/長方形 209">
          <a:extLst>
            <a:ext uri="{FF2B5EF4-FFF2-40B4-BE49-F238E27FC236}">
              <a16:creationId xmlns:a16="http://schemas.microsoft.com/office/drawing/2014/main" id="{00000000-0008-0000-0E00-0000D2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1" name="テキスト ボックス 210">
          <a:extLst>
            <a:ext uri="{FF2B5EF4-FFF2-40B4-BE49-F238E27FC236}">
              <a16:creationId xmlns:a16="http://schemas.microsoft.com/office/drawing/2014/main" id="{00000000-0008-0000-0E00-0000D3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2" name="直線コネクタ 211">
          <a:extLst>
            <a:ext uri="{FF2B5EF4-FFF2-40B4-BE49-F238E27FC236}">
              <a16:creationId xmlns:a16="http://schemas.microsoft.com/office/drawing/2014/main" id="{00000000-0008-0000-0E00-0000D4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3" name="直線コネクタ 212">
          <a:extLst>
            <a:ext uri="{FF2B5EF4-FFF2-40B4-BE49-F238E27FC236}">
              <a16:creationId xmlns:a16="http://schemas.microsoft.com/office/drawing/2014/main" id="{00000000-0008-0000-0E00-0000D5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4" name="テキスト ボックス 213">
          <a:extLst>
            <a:ext uri="{FF2B5EF4-FFF2-40B4-BE49-F238E27FC236}">
              <a16:creationId xmlns:a16="http://schemas.microsoft.com/office/drawing/2014/main" id="{00000000-0008-0000-0E00-0000D6000000}"/>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5" name="直線コネクタ 214">
          <a:extLst>
            <a:ext uri="{FF2B5EF4-FFF2-40B4-BE49-F238E27FC236}">
              <a16:creationId xmlns:a16="http://schemas.microsoft.com/office/drawing/2014/main" id="{00000000-0008-0000-0E00-0000D7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16" name="テキスト ボックス 215">
          <a:extLst>
            <a:ext uri="{FF2B5EF4-FFF2-40B4-BE49-F238E27FC236}">
              <a16:creationId xmlns:a16="http://schemas.microsoft.com/office/drawing/2014/main" id="{00000000-0008-0000-0E00-0000D8000000}"/>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7" name="直線コネクタ 216">
          <a:extLst>
            <a:ext uri="{FF2B5EF4-FFF2-40B4-BE49-F238E27FC236}">
              <a16:creationId xmlns:a16="http://schemas.microsoft.com/office/drawing/2014/main" id="{00000000-0008-0000-0E00-0000D9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18" name="テキスト ボックス 217">
          <a:extLst>
            <a:ext uri="{FF2B5EF4-FFF2-40B4-BE49-F238E27FC236}">
              <a16:creationId xmlns:a16="http://schemas.microsoft.com/office/drawing/2014/main" id="{00000000-0008-0000-0E00-0000DA000000}"/>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9" name="直線コネクタ 218">
          <a:extLst>
            <a:ext uri="{FF2B5EF4-FFF2-40B4-BE49-F238E27FC236}">
              <a16:creationId xmlns:a16="http://schemas.microsoft.com/office/drawing/2014/main" id="{00000000-0008-0000-0E00-0000DB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0" name="テキスト ボックス 219">
          <a:extLst>
            <a:ext uri="{FF2B5EF4-FFF2-40B4-BE49-F238E27FC236}">
              <a16:creationId xmlns:a16="http://schemas.microsoft.com/office/drawing/2014/main" id="{00000000-0008-0000-0E00-0000DC000000}"/>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1" name="直線コネクタ 220">
          <a:extLst>
            <a:ext uri="{FF2B5EF4-FFF2-40B4-BE49-F238E27FC236}">
              <a16:creationId xmlns:a16="http://schemas.microsoft.com/office/drawing/2014/main" id="{00000000-0008-0000-0E00-0000DD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54</xdr:row>
      <xdr:rowOff>124477</xdr:rowOff>
    </xdr:from>
    <xdr:ext cx="749692" cy="259045"/>
    <xdr:sp macro="" textlink="">
      <xdr:nvSpPr>
        <xdr:cNvPr id="222" name="テキスト ボックス 221">
          <a:extLst>
            <a:ext uri="{FF2B5EF4-FFF2-40B4-BE49-F238E27FC236}">
              <a16:creationId xmlns:a16="http://schemas.microsoft.com/office/drawing/2014/main" id="{00000000-0008-0000-0E00-0000DE000000}"/>
            </a:ext>
          </a:extLst>
        </xdr:cNvPr>
        <xdr:cNvSpPr txBox="1"/>
      </xdr:nvSpPr>
      <xdr:spPr>
        <a:xfrm>
          <a:off x="5854308" y="9382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00000000-0008-0000-0E00-0000DF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52</xdr:row>
      <xdr:rowOff>86377</xdr:rowOff>
    </xdr:from>
    <xdr:ext cx="749692" cy="259045"/>
    <xdr:sp macro="" textlink="">
      <xdr:nvSpPr>
        <xdr:cNvPr id="224" name="テキスト ボックス 223">
          <a:extLst>
            <a:ext uri="{FF2B5EF4-FFF2-40B4-BE49-F238E27FC236}">
              <a16:creationId xmlns:a16="http://schemas.microsoft.com/office/drawing/2014/main" id="{00000000-0008-0000-0E00-0000E0000000}"/>
            </a:ext>
          </a:extLst>
        </xdr:cNvPr>
        <xdr:cNvSpPr txBox="1"/>
      </xdr:nvSpPr>
      <xdr:spPr>
        <a:xfrm>
          <a:off x="5854308" y="9001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橋りょう・トンネル】&#10;一人当たり有形固定資産（償却資産）額グラフ枠">
          <a:extLst>
            <a:ext uri="{FF2B5EF4-FFF2-40B4-BE49-F238E27FC236}">
              <a16:creationId xmlns:a16="http://schemas.microsoft.com/office/drawing/2014/main" id="{00000000-0008-0000-0E00-0000E1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51346</xdr:rowOff>
    </xdr:from>
    <xdr:to>
      <xdr:col>54</xdr:col>
      <xdr:colOff>189865</xdr:colOff>
      <xdr:row>64</xdr:row>
      <xdr:rowOff>76200</xdr:rowOff>
    </xdr:to>
    <xdr:cxnSp macro="">
      <xdr:nvCxnSpPr>
        <xdr:cNvPr id="226" name="直線コネクタ 225">
          <a:extLst>
            <a:ext uri="{FF2B5EF4-FFF2-40B4-BE49-F238E27FC236}">
              <a16:creationId xmlns:a16="http://schemas.microsoft.com/office/drawing/2014/main" id="{00000000-0008-0000-0E00-0000E2000000}"/>
            </a:ext>
          </a:extLst>
        </xdr:cNvPr>
        <xdr:cNvCxnSpPr/>
      </xdr:nvCxnSpPr>
      <xdr:spPr>
        <a:xfrm flipV="1">
          <a:off x="10476865" y="9481096"/>
          <a:ext cx="0" cy="15679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80027</xdr:rowOff>
    </xdr:from>
    <xdr:ext cx="249299" cy="259045"/>
    <xdr:sp macro="" textlink="">
      <xdr:nvSpPr>
        <xdr:cNvPr id="227" name="【橋りょう・トンネル】&#10;一人当たり有形固定資産（償却資産）額最小値テキスト">
          <a:extLst>
            <a:ext uri="{FF2B5EF4-FFF2-40B4-BE49-F238E27FC236}">
              <a16:creationId xmlns:a16="http://schemas.microsoft.com/office/drawing/2014/main" id="{00000000-0008-0000-0E00-0000E3000000}"/>
            </a:ext>
          </a:extLst>
        </xdr:cNvPr>
        <xdr:cNvSpPr txBox="1"/>
      </xdr:nvSpPr>
      <xdr:spPr>
        <a:xfrm>
          <a:off x="10515600" y="1105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76200</xdr:rowOff>
    </xdr:from>
    <xdr:to>
      <xdr:col>55</xdr:col>
      <xdr:colOff>88900</xdr:colOff>
      <xdr:row>64</xdr:row>
      <xdr:rowOff>76200</xdr:rowOff>
    </xdr:to>
    <xdr:cxnSp macro="">
      <xdr:nvCxnSpPr>
        <xdr:cNvPr id="228" name="直線コネクタ 227">
          <a:extLst>
            <a:ext uri="{FF2B5EF4-FFF2-40B4-BE49-F238E27FC236}">
              <a16:creationId xmlns:a16="http://schemas.microsoft.com/office/drawing/2014/main" id="{00000000-0008-0000-0E00-0000E4000000}"/>
            </a:ext>
          </a:extLst>
        </xdr:cNvPr>
        <xdr:cNvCxnSpPr/>
      </xdr:nvCxnSpPr>
      <xdr:spPr>
        <a:xfrm>
          <a:off x="10388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169473</xdr:rowOff>
    </xdr:from>
    <xdr:ext cx="754822" cy="259045"/>
    <xdr:sp macro="" textlink="">
      <xdr:nvSpPr>
        <xdr:cNvPr id="229" name="【橋りょう・トンネル】&#10;一人当たり有形固定資産（償却資産）額最大値テキスト">
          <a:extLst>
            <a:ext uri="{FF2B5EF4-FFF2-40B4-BE49-F238E27FC236}">
              <a16:creationId xmlns:a16="http://schemas.microsoft.com/office/drawing/2014/main" id="{00000000-0008-0000-0E00-0000E5000000}"/>
            </a:ext>
          </a:extLst>
        </xdr:cNvPr>
        <xdr:cNvSpPr txBox="1"/>
      </xdr:nvSpPr>
      <xdr:spPr>
        <a:xfrm>
          <a:off x="10515600" y="9256323"/>
          <a:ext cx="7548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12,345,699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51346</xdr:rowOff>
    </xdr:from>
    <xdr:to>
      <xdr:col>55</xdr:col>
      <xdr:colOff>88900</xdr:colOff>
      <xdr:row>55</xdr:row>
      <xdr:rowOff>51346</xdr:rowOff>
    </xdr:to>
    <xdr:cxnSp macro="">
      <xdr:nvCxnSpPr>
        <xdr:cNvPr id="230" name="直線コネクタ 229">
          <a:extLst>
            <a:ext uri="{FF2B5EF4-FFF2-40B4-BE49-F238E27FC236}">
              <a16:creationId xmlns:a16="http://schemas.microsoft.com/office/drawing/2014/main" id="{00000000-0008-0000-0E00-0000E6000000}"/>
            </a:ext>
          </a:extLst>
        </xdr:cNvPr>
        <xdr:cNvCxnSpPr/>
      </xdr:nvCxnSpPr>
      <xdr:spPr>
        <a:xfrm>
          <a:off x="10388600" y="9481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37940</xdr:rowOff>
    </xdr:from>
    <xdr:ext cx="690189" cy="259045"/>
    <xdr:sp macro="" textlink="">
      <xdr:nvSpPr>
        <xdr:cNvPr id="231" name="【橋りょう・トンネル】&#10;一人当たり有形固定資産（償却資産）額平均値テキスト">
          <a:extLst>
            <a:ext uri="{FF2B5EF4-FFF2-40B4-BE49-F238E27FC236}">
              <a16:creationId xmlns:a16="http://schemas.microsoft.com/office/drawing/2014/main" id="{00000000-0008-0000-0E00-0000E7000000}"/>
            </a:ext>
          </a:extLst>
        </xdr:cNvPr>
        <xdr:cNvSpPr txBox="1"/>
      </xdr:nvSpPr>
      <xdr:spPr>
        <a:xfrm>
          <a:off x="10515600" y="10667840"/>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1,431,393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15063</xdr:rowOff>
    </xdr:from>
    <xdr:to>
      <xdr:col>55</xdr:col>
      <xdr:colOff>50800</xdr:colOff>
      <xdr:row>63</xdr:row>
      <xdr:rowOff>116663</xdr:rowOff>
    </xdr:to>
    <xdr:sp macro="" textlink="">
      <xdr:nvSpPr>
        <xdr:cNvPr id="232" name="フローチャート: 判断 231">
          <a:extLst>
            <a:ext uri="{FF2B5EF4-FFF2-40B4-BE49-F238E27FC236}">
              <a16:creationId xmlns:a16="http://schemas.microsoft.com/office/drawing/2014/main" id="{00000000-0008-0000-0E00-0000E8000000}"/>
            </a:ext>
          </a:extLst>
        </xdr:cNvPr>
        <xdr:cNvSpPr/>
      </xdr:nvSpPr>
      <xdr:spPr>
        <a:xfrm>
          <a:off x="10426700" y="1081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18136</xdr:rowOff>
    </xdr:from>
    <xdr:to>
      <xdr:col>50</xdr:col>
      <xdr:colOff>165100</xdr:colOff>
      <xdr:row>63</xdr:row>
      <xdr:rowOff>119736</xdr:rowOff>
    </xdr:to>
    <xdr:sp macro="" textlink="">
      <xdr:nvSpPr>
        <xdr:cNvPr id="233" name="フローチャート: 判断 232">
          <a:extLst>
            <a:ext uri="{FF2B5EF4-FFF2-40B4-BE49-F238E27FC236}">
              <a16:creationId xmlns:a16="http://schemas.microsoft.com/office/drawing/2014/main" id="{00000000-0008-0000-0E00-0000E9000000}"/>
            </a:ext>
          </a:extLst>
        </xdr:cNvPr>
        <xdr:cNvSpPr/>
      </xdr:nvSpPr>
      <xdr:spPr>
        <a:xfrm>
          <a:off x="9588500" y="1081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33130</xdr:rowOff>
    </xdr:from>
    <xdr:to>
      <xdr:col>46</xdr:col>
      <xdr:colOff>38100</xdr:colOff>
      <xdr:row>63</xdr:row>
      <xdr:rowOff>134730</xdr:rowOff>
    </xdr:to>
    <xdr:sp macro="" textlink="">
      <xdr:nvSpPr>
        <xdr:cNvPr id="234" name="フローチャート: 判断 233">
          <a:extLst>
            <a:ext uri="{FF2B5EF4-FFF2-40B4-BE49-F238E27FC236}">
              <a16:creationId xmlns:a16="http://schemas.microsoft.com/office/drawing/2014/main" id="{00000000-0008-0000-0E00-0000EA000000}"/>
            </a:ext>
          </a:extLst>
        </xdr:cNvPr>
        <xdr:cNvSpPr/>
      </xdr:nvSpPr>
      <xdr:spPr>
        <a:xfrm>
          <a:off x="8699500" y="10834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43534</xdr:rowOff>
    </xdr:from>
    <xdr:to>
      <xdr:col>41</xdr:col>
      <xdr:colOff>101600</xdr:colOff>
      <xdr:row>63</xdr:row>
      <xdr:rowOff>145134</xdr:rowOff>
    </xdr:to>
    <xdr:sp macro="" textlink="">
      <xdr:nvSpPr>
        <xdr:cNvPr id="235" name="フローチャート: 判断 234">
          <a:extLst>
            <a:ext uri="{FF2B5EF4-FFF2-40B4-BE49-F238E27FC236}">
              <a16:creationId xmlns:a16="http://schemas.microsoft.com/office/drawing/2014/main" id="{00000000-0008-0000-0E00-0000EB000000}"/>
            </a:ext>
          </a:extLst>
        </xdr:cNvPr>
        <xdr:cNvSpPr/>
      </xdr:nvSpPr>
      <xdr:spPr>
        <a:xfrm>
          <a:off x="7810500" y="10844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52132</xdr:rowOff>
    </xdr:from>
    <xdr:to>
      <xdr:col>36</xdr:col>
      <xdr:colOff>165100</xdr:colOff>
      <xdr:row>63</xdr:row>
      <xdr:rowOff>153732</xdr:rowOff>
    </xdr:to>
    <xdr:sp macro="" textlink="">
      <xdr:nvSpPr>
        <xdr:cNvPr id="236" name="フローチャート: 判断 235">
          <a:extLst>
            <a:ext uri="{FF2B5EF4-FFF2-40B4-BE49-F238E27FC236}">
              <a16:creationId xmlns:a16="http://schemas.microsoft.com/office/drawing/2014/main" id="{00000000-0008-0000-0E00-0000EC000000}"/>
            </a:ext>
          </a:extLst>
        </xdr:cNvPr>
        <xdr:cNvSpPr/>
      </xdr:nvSpPr>
      <xdr:spPr>
        <a:xfrm>
          <a:off x="6921500" y="10853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00000000-0008-0000-0E00-0000ED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00000000-0008-0000-0E00-0000EE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00000000-0008-0000-0E00-0000EF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0000000-0008-0000-0E00-0000F0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E00-0000F1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97752</xdr:rowOff>
    </xdr:from>
    <xdr:to>
      <xdr:col>55</xdr:col>
      <xdr:colOff>50800</xdr:colOff>
      <xdr:row>64</xdr:row>
      <xdr:rowOff>27902</xdr:rowOff>
    </xdr:to>
    <xdr:sp macro="" textlink="">
      <xdr:nvSpPr>
        <xdr:cNvPr id="242" name="楕円 241">
          <a:extLst>
            <a:ext uri="{FF2B5EF4-FFF2-40B4-BE49-F238E27FC236}">
              <a16:creationId xmlns:a16="http://schemas.microsoft.com/office/drawing/2014/main" id="{00000000-0008-0000-0E00-0000F2000000}"/>
            </a:ext>
          </a:extLst>
        </xdr:cNvPr>
        <xdr:cNvSpPr/>
      </xdr:nvSpPr>
      <xdr:spPr>
        <a:xfrm>
          <a:off x="10426700" y="10899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12679</xdr:rowOff>
    </xdr:from>
    <xdr:ext cx="599010" cy="259045"/>
    <xdr:sp macro="" textlink="">
      <xdr:nvSpPr>
        <xdr:cNvPr id="243" name="【橋りょう・トンネル】&#10;一人当たり有形固定資産（償却資産）額該当値テキスト">
          <a:extLst>
            <a:ext uri="{FF2B5EF4-FFF2-40B4-BE49-F238E27FC236}">
              <a16:creationId xmlns:a16="http://schemas.microsoft.com/office/drawing/2014/main" id="{00000000-0008-0000-0E00-0000F3000000}"/>
            </a:ext>
          </a:extLst>
        </xdr:cNvPr>
        <xdr:cNvSpPr txBox="1"/>
      </xdr:nvSpPr>
      <xdr:spPr>
        <a:xfrm>
          <a:off x="10515600" y="108140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780,299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101156</xdr:rowOff>
    </xdr:from>
    <xdr:to>
      <xdr:col>50</xdr:col>
      <xdr:colOff>165100</xdr:colOff>
      <xdr:row>64</xdr:row>
      <xdr:rowOff>31306</xdr:rowOff>
    </xdr:to>
    <xdr:sp macro="" textlink="">
      <xdr:nvSpPr>
        <xdr:cNvPr id="244" name="楕円 243">
          <a:extLst>
            <a:ext uri="{FF2B5EF4-FFF2-40B4-BE49-F238E27FC236}">
              <a16:creationId xmlns:a16="http://schemas.microsoft.com/office/drawing/2014/main" id="{00000000-0008-0000-0E00-0000F4000000}"/>
            </a:ext>
          </a:extLst>
        </xdr:cNvPr>
        <xdr:cNvSpPr/>
      </xdr:nvSpPr>
      <xdr:spPr>
        <a:xfrm>
          <a:off x="9588500" y="10902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148552</xdr:rowOff>
    </xdr:from>
    <xdr:to>
      <xdr:col>55</xdr:col>
      <xdr:colOff>0</xdr:colOff>
      <xdr:row>63</xdr:row>
      <xdr:rowOff>151956</xdr:rowOff>
    </xdr:to>
    <xdr:cxnSp macro="">
      <xdr:nvCxnSpPr>
        <xdr:cNvPr id="245" name="直線コネクタ 244">
          <a:extLst>
            <a:ext uri="{FF2B5EF4-FFF2-40B4-BE49-F238E27FC236}">
              <a16:creationId xmlns:a16="http://schemas.microsoft.com/office/drawing/2014/main" id="{00000000-0008-0000-0E00-0000F5000000}"/>
            </a:ext>
          </a:extLst>
        </xdr:cNvPr>
        <xdr:cNvCxnSpPr/>
      </xdr:nvCxnSpPr>
      <xdr:spPr>
        <a:xfrm flipV="1">
          <a:off x="9639300" y="10949902"/>
          <a:ext cx="838200" cy="3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103682</xdr:rowOff>
    </xdr:from>
    <xdr:to>
      <xdr:col>46</xdr:col>
      <xdr:colOff>38100</xdr:colOff>
      <xdr:row>64</xdr:row>
      <xdr:rowOff>33832</xdr:rowOff>
    </xdr:to>
    <xdr:sp macro="" textlink="">
      <xdr:nvSpPr>
        <xdr:cNvPr id="246" name="楕円 245">
          <a:extLst>
            <a:ext uri="{FF2B5EF4-FFF2-40B4-BE49-F238E27FC236}">
              <a16:creationId xmlns:a16="http://schemas.microsoft.com/office/drawing/2014/main" id="{00000000-0008-0000-0E00-0000F6000000}"/>
            </a:ext>
          </a:extLst>
        </xdr:cNvPr>
        <xdr:cNvSpPr/>
      </xdr:nvSpPr>
      <xdr:spPr>
        <a:xfrm>
          <a:off x="8699500" y="10905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151956</xdr:rowOff>
    </xdr:from>
    <xdr:to>
      <xdr:col>50</xdr:col>
      <xdr:colOff>114300</xdr:colOff>
      <xdr:row>63</xdr:row>
      <xdr:rowOff>154482</xdr:rowOff>
    </xdr:to>
    <xdr:cxnSp macro="">
      <xdr:nvCxnSpPr>
        <xdr:cNvPr id="247" name="直線コネクタ 246">
          <a:extLst>
            <a:ext uri="{FF2B5EF4-FFF2-40B4-BE49-F238E27FC236}">
              <a16:creationId xmlns:a16="http://schemas.microsoft.com/office/drawing/2014/main" id="{00000000-0008-0000-0E00-0000F7000000}"/>
            </a:ext>
          </a:extLst>
        </xdr:cNvPr>
        <xdr:cNvCxnSpPr/>
      </xdr:nvCxnSpPr>
      <xdr:spPr>
        <a:xfrm flipV="1">
          <a:off x="8750300" y="10953306"/>
          <a:ext cx="889000" cy="2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106850</xdr:rowOff>
    </xdr:from>
    <xdr:to>
      <xdr:col>41</xdr:col>
      <xdr:colOff>101600</xdr:colOff>
      <xdr:row>64</xdr:row>
      <xdr:rowOff>37000</xdr:rowOff>
    </xdr:to>
    <xdr:sp macro="" textlink="">
      <xdr:nvSpPr>
        <xdr:cNvPr id="248" name="楕円 247">
          <a:extLst>
            <a:ext uri="{FF2B5EF4-FFF2-40B4-BE49-F238E27FC236}">
              <a16:creationId xmlns:a16="http://schemas.microsoft.com/office/drawing/2014/main" id="{00000000-0008-0000-0E00-0000F8000000}"/>
            </a:ext>
          </a:extLst>
        </xdr:cNvPr>
        <xdr:cNvSpPr/>
      </xdr:nvSpPr>
      <xdr:spPr>
        <a:xfrm>
          <a:off x="7810500" y="1090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154482</xdr:rowOff>
    </xdr:from>
    <xdr:to>
      <xdr:col>45</xdr:col>
      <xdr:colOff>177800</xdr:colOff>
      <xdr:row>63</xdr:row>
      <xdr:rowOff>157650</xdr:rowOff>
    </xdr:to>
    <xdr:cxnSp macro="">
      <xdr:nvCxnSpPr>
        <xdr:cNvPr id="249" name="直線コネクタ 248">
          <a:extLst>
            <a:ext uri="{FF2B5EF4-FFF2-40B4-BE49-F238E27FC236}">
              <a16:creationId xmlns:a16="http://schemas.microsoft.com/office/drawing/2014/main" id="{00000000-0008-0000-0E00-0000F9000000}"/>
            </a:ext>
          </a:extLst>
        </xdr:cNvPr>
        <xdr:cNvCxnSpPr/>
      </xdr:nvCxnSpPr>
      <xdr:spPr>
        <a:xfrm flipV="1">
          <a:off x="7861300" y="10955832"/>
          <a:ext cx="889000" cy="3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112745</xdr:rowOff>
    </xdr:from>
    <xdr:to>
      <xdr:col>36</xdr:col>
      <xdr:colOff>165100</xdr:colOff>
      <xdr:row>64</xdr:row>
      <xdr:rowOff>42895</xdr:rowOff>
    </xdr:to>
    <xdr:sp macro="" textlink="">
      <xdr:nvSpPr>
        <xdr:cNvPr id="250" name="楕円 249">
          <a:extLst>
            <a:ext uri="{FF2B5EF4-FFF2-40B4-BE49-F238E27FC236}">
              <a16:creationId xmlns:a16="http://schemas.microsoft.com/office/drawing/2014/main" id="{00000000-0008-0000-0E00-0000FA000000}"/>
            </a:ext>
          </a:extLst>
        </xdr:cNvPr>
        <xdr:cNvSpPr/>
      </xdr:nvSpPr>
      <xdr:spPr>
        <a:xfrm>
          <a:off x="6921500" y="10914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157650</xdr:rowOff>
    </xdr:from>
    <xdr:to>
      <xdr:col>41</xdr:col>
      <xdr:colOff>50800</xdr:colOff>
      <xdr:row>63</xdr:row>
      <xdr:rowOff>163545</xdr:rowOff>
    </xdr:to>
    <xdr:cxnSp macro="">
      <xdr:nvCxnSpPr>
        <xdr:cNvPr id="251" name="直線コネクタ 250">
          <a:extLst>
            <a:ext uri="{FF2B5EF4-FFF2-40B4-BE49-F238E27FC236}">
              <a16:creationId xmlns:a16="http://schemas.microsoft.com/office/drawing/2014/main" id="{00000000-0008-0000-0E00-0000FB000000}"/>
            </a:ext>
          </a:extLst>
        </xdr:cNvPr>
        <xdr:cNvCxnSpPr/>
      </xdr:nvCxnSpPr>
      <xdr:spPr>
        <a:xfrm flipV="1">
          <a:off x="6972300" y="10959000"/>
          <a:ext cx="889000" cy="5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61</xdr:row>
      <xdr:rowOff>136263</xdr:rowOff>
    </xdr:from>
    <xdr:ext cx="690189" cy="259045"/>
    <xdr:sp macro="" textlink="">
      <xdr:nvSpPr>
        <xdr:cNvPr id="252" name="n_1aveValue【橋りょう・トンネル】&#10;一人当たり有形固定資産（償却資産）額">
          <a:extLst>
            <a:ext uri="{FF2B5EF4-FFF2-40B4-BE49-F238E27FC236}">
              <a16:creationId xmlns:a16="http://schemas.microsoft.com/office/drawing/2014/main" id="{00000000-0008-0000-0E00-0000FC000000}"/>
            </a:ext>
          </a:extLst>
        </xdr:cNvPr>
        <xdr:cNvSpPr txBox="1"/>
      </xdr:nvSpPr>
      <xdr:spPr>
        <a:xfrm>
          <a:off x="9281505" y="1059471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1,407,198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61</xdr:row>
      <xdr:rowOff>151257</xdr:rowOff>
    </xdr:from>
    <xdr:ext cx="690189" cy="259045"/>
    <xdr:sp macro="" textlink="">
      <xdr:nvSpPr>
        <xdr:cNvPr id="253" name="n_2aveValue【橋りょう・トンネル】&#10;一人当たり有形固定資産（償却資産）額">
          <a:extLst>
            <a:ext uri="{FF2B5EF4-FFF2-40B4-BE49-F238E27FC236}">
              <a16:creationId xmlns:a16="http://schemas.microsoft.com/office/drawing/2014/main" id="{00000000-0008-0000-0E00-0000FD000000}"/>
            </a:ext>
          </a:extLst>
        </xdr:cNvPr>
        <xdr:cNvSpPr txBox="1"/>
      </xdr:nvSpPr>
      <xdr:spPr>
        <a:xfrm>
          <a:off x="8405205" y="1060970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1,289,136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61</xdr:row>
      <xdr:rowOff>161661</xdr:rowOff>
    </xdr:from>
    <xdr:ext cx="690189" cy="259045"/>
    <xdr:sp macro="" textlink="">
      <xdr:nvSpPr>
        <xdr:cNvPr id="254" name="n_3aveValue【橋りょう・トンネル】&#10;一人当たり有形固定資産（償却資産）額">
          <a:extLst>
            <a:ext uri="{FF2B5EF4-FFF2-40B4-BE49-F238E27FC236}">
              <a16:creationId xmlns:a16="http://schemas.microsoft.com/office/drawing/2014/main" id="{00000000-0008-0000-0E00-0000FE000000}"/>
            </a:ext>
          </a:extLst>
        </xdr:cNvPr>
        <xdr:cNvSpPr txBox="1"/>
      </xdr:nvSpPr>
      <xdr:spPr>
        <a:xfrm>
          <a:off x="7516205" y="1062011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61</xdr:row>
      <xdr:rowOff>170259</xdr:rowOff>
    </xdr:from>
    <xdr:ext cx="690189" cy="259045"/>
    <xdr:sp macro="" textlink="">
      <xdr:nvSpPr>
        <xdr:cNvPr id="255" name="n_4aveValue【橋りょう・トンネル】&#10;一人当たり有形固定資産（償却資産）額">
          <a:extLst>
            <a:ext uri="{FF2B5EF4-FFF2-40B4-BE49-F238E27FC236}">
              <a16:creationId xmlns:a16="http://schemas.microsoft.com/office/drawing/2014/main" id="{00000000-0008-0000-0E00-0000FF000000}"/>
            </a:ext>
          </a:extLst>
        </xdr:cNvPr>
        <xdr:cNvSpPr txBox="1"/>
      </xdr:nvSpPr>
      <xdr:spPr>
        <a:xfrm>
          <a:off x="6627205" y="1062870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1,139,511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64</xdr:row>
      <xdr:rowOff>22433</xdr:rowOff>
    </xdr:from>
    <xdr:ext cx="599010" cy="259045"/>
    <xdr:sp macro="" textlink="">
      <xdr:nvSpPr>
        <xdr:cNvPr id="256" name="n_1mainValue【橋りょう・トンネル】&#10;一人当たり有形固定資産（償却資産）額">
          <a:extLst>
            <a:ext uri="{FF2B5EF4-FFF2-40B4-BE49-F238E27FC236}">
              <a16:creationId xmlns:a16="http://schemas.microsoft.com/office/drawing/2014/main" id="{00000000-0008-0000-0E00-000000010000}"/>
            </a:ext>
          </a:extLst>
        </xdr:cNvPr>
        <xdr:cNvSpPr txBox="1"/>
      </xdr:nvSpPr>
      <xdr:spPr>
        <a:xfrm>
          <a:off x="9327095" y="109952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64</xdr:row>
      <xdr:rowOff>24959</xdr:rowOff>
    </xdr:from>
    <xdr:ext cx="599010" cy="259045"/>
    <xdr:sp macro="" textlink="">
      <xdr:nvSpPr>
        <xdr:cNvPr id="257" name="n_2mainValue【橋りょう・トンネル】&#10;一人当たり有形固定資産（償却資産）額">
          <a:extLst>
            <a:ext uri="{FF2B5EF4-FFF2-40B4-BE49-F238E27FC236}">
              <a16:creationId xmlns:a16="http://schemas.microsoft.com/office/drawing/2014/main" id="{00000000-0008-0000-0E00-000001010000}"/>
            </a:ext>
          </a:extLst>
        </xdr:cNvPr>
        <xdr:cNvSpPr txBox="1"/>
      </xdr:nvSpPr>
      <xdr:spPr>
        <a:xfrm>
          <a:off x="8450795" y="109977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64</xdr:row>
      <xdr:rowOff>28127</xdr:rowOff>
    </xdr:from>
    <xdr:ext cx="599010" cy="259045"/>
    <xdr:sp macro="" textlink="">
      <xdr:nvSpPr>
        <xdr:cNvPr id="258" name="n_3mainValue【橋りょう・トンネル】&#10;一人当たり有形固定資産（償却資産）額">
          <a:extLst>
            <a:ext uri="{FF2B5EF4-FFF2-40B4-BE49-F238E27FC236}">
              <a16:creationId xmlns:a16="http://schemas.microsoft.com/office/drawing/2014/main" id="{00000000-0008-0000-0E00-000002010000}"/>
            </a:ext>
          </a:extLst>
        </xdr:cNvPr>
        <xdr:cNvSpPr txBox="1"/>
      </xdr:nvSpPr>
      <xdr:spPr>
        <a:xfrm>
          <a:off x="7561795" y="110009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64</xdr:row>
      <xdr:rowOff>34022</xdr:rowOff>
    </xdr:from>
    <xdr:ext cx="599010" cy="259045"/>
    <xdr:sp macro="" textlink="">
      <xdr:nvSpPr>
        <xdr:cNvPr id="259" name="n_4mainValue【橋りょう・トンネル】&#10;一人当たり有形固定資産（償却資産）額">
          <a:extLst>
            <a:ext uri="{FF2B5EF4-FFF2-40B4-BE49-F238E27FC236}">
              <a16:creationId xmlns:a16="http://schemas.microsoft.com/office/drawing/2014/main" id="{00000000-0008-0000-0E00-000003010000}"/>
            </a:ext>
          </a:extLst>
        </xdr:cNvPr>
        <xdr:cNvSpPr txBox="1"/>
      </xdr:nvSpPr>
      <xdr:spPr>
        <a:xfrm>
          <a:off x="6672795" y="110068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00000000-0008-0000-0E00-000004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00000000-0008-0000-0E00-000005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00000000-0008-0000-0E00-000006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00000000-0008-0000-0E00-000007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00000000-0008-0000-0E00-000008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00000000-0008-0000-0E00-000009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00000000-0008-0000-0E00-00000A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00000000-0008-0000-0E00-00000B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a:extLst>
            <a:ext uri="{FF2B5EF4-FFF2-40B4-BE49-F238E27FC236}">
              <a16:creationId xmlns:a16="http://schemas.microsoft.com/office/drawing/2014/main" id="{00000000-0008-0000-0E00-00000C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00000000-0008-0000-0E00-00000D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0" name="テキスト ボックス 269">
          <a:extLst>
            <a:ext uri="{FF2B5EF4-FFF2-40B4-BE49-F238E27FC236}">
              <a16:creationId xmlns:a16="http://schemas.microsoft.com/office/drawing/2014/main" id="{00000000-0008-0000-0E00-00000E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1" name="直線コネクタ 270">
          <a:extLst>
            <a:ext uri="{FF2B5EF4-FFF2-40B4-BE49-F238E27FC236}">
              <a16:creationId xmlns:a16="http://schemas.microsoft.com/office/drawing/2014/main" id="{00000000-0008-0000-0E00-00000F010000}"/>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2" name="テキスト ボックス 271">
          <a:extLst>
            <a:ext uri="{FF2B5EF4-FFF2-40B4-BE49-F238E27FC236}">
              <a16:creationId xmlns:a16="http://schemas.microsoft.com/office/drawing/2014/main" id="{00000000-0008-0000-0E00-000010010000}"/>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3" name="直線コネクタ 272">
          <a:extLst>
            <a:ext uri="{FF2B5EF4-FFF2-40B4-BE49-F238E27FC236}">
              <a16:creationId xmlns:a16="http://schemas.microsoft.com/office/drawing/2014/main" id="{00000000-0008-0000-0E00-000011010000}"/>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4" name="テキスト ボックス 273">
          <a:extLst>
            <a:ext uri="{FF2B5EF4-FFF2-40B4-BE49-F238E27FC236}">
              <a16:creationId xmlns:a16="http://schemas.microsoft.com/office/drawing/2014/main" id="{00000000-0008-0000-0E00-000012010000}"/>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5" name="直線コネクタ 274">
          <a:extLst>
            <a:ext uri="{FF2B5EF4-FFF2-40B4-BE49-F238E27FC236}">
              <a16:creationId xmlns:a16="http://schemas.microsoft.com/office/drawing/2014/main" id="{00000000-0008-0000-0E00-000013010000}"/>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6" name="テキスト ボックス 275">
          <a:extLst>
            <a:ext uri="{FF2B5EF4-FFF2-40B4-BE49-F238E27FC236}">
              <a16:creationId xmlns:a16="http://schemas.microsoft.com/office/drawing/2014/main" id="{00000000-0008-0000-0E00-000014010000}"/>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7" name="直線コネクタ 276">
          <a:extLst>
            <a:ext uri="{FF2B5EF4-FFF2-40B4-BE49-F238E27FC236}">
              <a16:creationId xmlns:a16="http://schemas.microsoft.com/office/drawing/2014/main" id="{00000000-0008-0000-0E00-000015010000}"/>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8" name="テキスト ボックス 277">
          <a:extLst>
            <a:ext uri="{FF2B5EF4-FFF2-40B4-BE49-F238E27FC236}">
              <a16:creationId xmlns:a16="http://schemas.microsoft.com/office/drawing/2014/main" id="{00000000-0008-0000-0E00-000016010000}"/>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79" name="直線コネクタ 278">
          <a:extLst>
            <a:ext uri="{FF2B5EF4-FFF2-40B4-BE49-F238E27FC236}">
              <a16:creationId xmlns:a16="http://schemas.microsoft.com/office/drawing/2014/main" id="{00000000-0008-0000-0E00-000017010000}"/>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0" name="テキスト ボックス 279">
          <a:extLst>
            <a:ext uri="{FF2B5EF4-FFF2-40B4-BE49-F238E27FC236}">
              <a16:creationId xmlns:a16="http://schemas.microsoft.com/office/drawing/2014/main" id="{00000000-0008-0000-0E00-000018010000}"/>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1" name="直線コネクタ 280">
          <a:extLst>
            <a:ext uri="{FF2B5EF4-FFF2-40B4-BE49-F238E27FC236}">
              <a16:creationId xmlns:a16="http://schemas.microsoft.com/office/drawing/2014/main" id="{00000000-0008-0000-0E00-000019010000}"/>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2" name="テキスト ボックス 281">
          <a:extLst>
            <a:ext uri="{FF2B5EF4-FFF2-40B4-BE49-F238E27FC236}">
              <a16:creationId xmlns:a16="http://schemas.microsoft.com/office/drawing/2014/main" id="{00000000-0008-0000-0E00-00001A010000}"/>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00000000-0008-0000-0E00-00001B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4" name="【公営住宅】&#10;有形固定資産減価償却率グラフ枠">
          <a:extLst>
            <a:ext uri="{FF2B5EF4-FFF2-40B4-BE49-F238E27FC236}">
              <a16:creationId xmlns:a16="http://schemas.microsoft.com/office/drawing/2014/main" id="{00000000-0008-0000-0E00-00001C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114844</xdr:rowOff>
    </xdr:from>
    <xdr:to>
      <xdr:col>24</xdr:col>
      <xdr:colOff>62865</xdr:colOff>
      <xdr:row>86</xdr:row>
      <xdr:rowOff>168729</xdr:rowOff>
    </xdr:to>
    <xdr:cxnSp macro="">
      <xdr:nvCxnSpPr>
        <xdr:cNvPr id="285" name="直線コネクタ 284">
          <a:extLst>
            <a:ext uri="{FF2B5EF4-FFF2-40B4-BE49-F238E27FC236}">
              <a16:creationId xmlns:a16="http://schemas.microsoft.com/office/drawing/2014/main" id="{00000000-0008-0000-0E00-00001D010000}"/>
            </a:ext>
          </a:extLst>
        </xdr:cNvPr>
        <xdr:cNvCxnSpPr/>
      </xdr:nvCxnSpPr>
      <xdr:spPr>
        <a:xfrm flipV="1">
          <a:off x="4634865" y="13316494"/>
          <a:ext cx="0" cy="15969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6" name="【公営住宅】&#10;有形固定資産減価償却率最小値テキスト">
          <a:extLst>
            <a:ext uri="{FF2B5EF4-FFF2-40B4-BE49-F238E27FC236}">
              <a16:creationId xmlns:a16="http://schemas.microsoft.com/office/drawing/2014/main" id="{00000000-0008-0000-0E00-00001E010000}"/>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7" name="直線コネクタ 286">
          <a:extLst>
            <a:ext uri="{FF2B5EF4-FFF2-40B4-BE49-F238E27FC236}">
              <a16:creationId xmlns:a16="http://schemas.microsoft.com/office/drawing/2014/main" id="{00000000-0008-0000-0E00-00001F010000}"/>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61521</xdr:rowOff>
    </xdr:from>
    <xdr:ext cx="340478" cy="259045"/>
    <xdr:sp macro="" textlink="">
      <xdr:nvSpPr>
        <xdr:cNvPr id="288" name="【公営住宅】&#10;有形固定資産減価償却率最大値テキスト">
          <a:extLst>
            <a:ext uri="{FF2B5EF4-FFF2-40B4-BE49-F238E27FC236}">
              <a16:creationId xmlns:a16="http://schemas.microsoft.com/office/drawing/2014/main" id="{00000000-0008-0000-0E00-000020010000}"/>
            </a:ext>
          </a:extLst>
        </xdr:cNvPr>
        <xdr:cNvSpPr txBox="1"/>
      </xdr:nvSpPr>
      <xdr:spPr>
        <a:xfrm>
          <a:off x="4673600" y="130917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114844</xdr:rowOff>
    </xdr:from>
    <xdr:to>
      <xdr:col>24</xdr:col>
      <xdr:colOff>152400</xdr:colOff>
      <xdr:row>77</xdr:row>
      <xdr:rowOff>114844</xdr:rowOff>
    </xdr:to>
    <xdr:cxnSp macro="">
      <xdr:nvCxnSpPr>
        <xdr:cNvPr id="289" name="直線コネクタ 288">
          <a:extLst>
            <a:ext uri="{FF2B5EF4-FFF2-40B4-BE49-F238E27FC236}">
              <a16:creationId xmlns:a16="http://schemas.microsoft.com/office/drawing/2014/main" id="{00000000-0008-0000-0E00-000021010000}"/>
            </a:ext>
          </a:extLst>
        </xdr:cNvPr>
        <xdr:cNvCxnSpPr/>
      </xdr:nvCxnSpPr>
      <xdr:spPr>
        <a:xfrm>
          <a:off x="4546600" y="13316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57529</xdr:rowOff>
    </xdr:from>
    <xdr:ext cx="405111" cy="259045"/>
    <xdr:sp macro="" textlink="">
      <xdr:nvSpPr>
        <xdr:cNvPr id="290" name="【公営住宅】&#10;有形固定資産減価償却率平均値テキスト">
          <a:extLst>
            <a:ext uri="{FF2B5EF4-FFF2-40B4-BE49-F238E27FC236}">
              <a16:creationId xmlns:a16="http://schemas.microsoft.com/office/drawing/2014/main" id="{00000000-0008-0000-0E00-000022010000}"/>
            </a:ext>
          </a:extLst>
        </xdr:cNvPr>
        <xdr:cNvSpPr txBox="1"/>
      </xdr:nvSpPr>
      <xdr:spPr>
        <a:xfrm>
          <a:off x="4673600" y="141164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34652</xdr:rowOff>
    </xdr:from>
    <xdr:to>
      <xdr:col>24</xdr:col>
      <xdr:colOff>114300</xdr:colOff>
      <xdr:row>83</xdr:row>
      <xdr:rowOff>136252</xdr:rowOff>
    </xdr:to>
    <xdr:sp macro="" textlink="">
      <xdr:nvSpPr>
        <xdr:cNvPr id="291" name="フローチャート: 判断 290">
          <a:extLst>
            <a:ext uri="{FF2B5EF4-FFF2-40B4-BE49-F238E27FC236}">
              <a16:creationId xmlns:a16="http://schemas.microsoft.com/office/drawing/2014/main" id="{00000000-0008-0000-0E00-000023010000}"/>
            </a:ext>
          </a:extLst>
        </xdr:cNvPr>
        <xdr:cNvSpPr/>
      </xdr:nvSpPr>
      <xdr:spPr>
        <a:xfrm>
          <a:off x="4584700" y="14265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65677</xdr:rowOff>
    </xdr:from>
    <xdr:to>
      <xdr:col>20</xdr:col>
      <xdr:colOff>38100</xdr:colOff>
      <xdr:row>83</xdr:row>
      <xdr:rowOff>167277</xdr:rowOff>
    </xdr:to>
    <xdr:sp macro="" textlink="">
      <xdr:nvSpPr>
        <xdr:cNvPr id="292" name="フローチャート: 判断 291">
          <a:extLst>
            <a:ext uri="{FF2B5EF4-FFF2-40B4-BE49-F238E27FC236}">
              <a16:creationId xmlns:a16="http://schemas.microsoft.com/office/drawing/2014/main" id="{00000000-0008-0000-0E00-000024010000}"/>
            </a:ext>
          </a:extLst>
        </xdr:cNvPr>
        <xdr:cNvSpPr/>
      </xdr:nvSpPr>
      <xdr:spPr>
        <a:xfrm>
          <a:off x="3746500" y="14296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26488</xdr:rowOff>
    </xdr:from>
    <xdr:to>
      <xdr:col>15</xdr:col>
      <xdr:colOff>101600</xdr:colOff>
      <xdr:row>83</xdr:row>
      <xdr:rowOff>128088</xdr:rowOff>
    </xdr:to>
    <xdr:sp macro="" textlink="">
      <xdr:nvSpPr>
        <xdr:cNvPr id="293" name="フローチャート: 判断 292">
          <a:extLst>
            <a:ext uri="{FF2B5EF4-FFF2-40B4-BE49-F238E27FC236}">
              <a16:creationId xmlns:a16="http://schemas.microsoft.com/office/drawing/2014/main" id="{00000000-0008-0000-0E00-000025010000}"/>
            </a:ext>
          </a:extLst>
        </xdr:cNvPr>
        <xdr:cNvSpPr/>
      </xdr:nvSpPr>
      <xdr:spPr>
        <a:xfrm>
          <a:off x="2857500" y="1425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160382</xdr:rowOff>
    </xdr:from>
    <xdr:to>
      <xdr:col>10</xdr:col>
      <xdr:colOff>165100</xdr:colOff>
      <xdr:row>83</xdr:row>
      <xdr:rowOff>90532</xdr:rowOff>
    </xdr:to>
    <xdr:sp macro="" textlink="">
      <xdr:nvSpPr>
        <xdr:cNvPr id="294" name="フローチャート: 判断 293">
          <a:extLst>
            <a:ext uri="{FF2B5EF4-FFF2-40B4-BE49-F238E27FC236}">
              <a16:creationId xmlns:a16="http://schemas.microsoft.com/office/drawing/2014/main" id="{00000000-0008-0000-0E00-000026010000}"/>
            </a:ext>
          </a:extLst>
        </xdr:cNvPr>
        <xdr:cNvSpPr/>
      </xdr:nvSpPr>
      <xdr:spPr>
        <a:xfrm>
          <a:off x="1968500" y="1421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21589</xdr:rowOff>
    </xdr:from>
    <xdr:to>
      <xdr:col>6</xdr:col>
      <xdr:colOff>38100</xdr:colOff>
      <xdr:row>83</xdr:row>
      <xdr:rowOff>123189</xdr:rowOff>
    </xdr:to>
    <xdr:sp macro="" textlink="">
      <xdr:nvSpPr>
        <xdr:cNvPr id="295" name="フローチャート: 判断 294">
          <a:extLst>
            <a:ext uri="{FF2B5EF4-FFF2-40B4-BE49-F238E27FC236}">
              <a16:creationId xmlns:a16="http://schemas.microsoft.com/office/drawing/2014/main" id="{00000000-0008-0000-0E00-000027010000}"/>
            </a:ext>
          </a:extLst>
        </xdr:cNvPr>
        <xdr:cNvSpPr/>
      </xdr:nvSpPr>
      <xdr:spPr>
        <a:xfrm>
          <a:off x="1079500" y="1425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00000000-0008-0000-0E00-000028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00000000-0008-0000-0E00-000029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00000000-0008-0000-0E00-00002A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E00-00002B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E00-00002C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90170</xdr:rowOff>
    </xdr:from>
    <xdr:to>
      <xdr:col>24</xdr:col>
      <xdr:colOff>114300</xdr:colOff>
      <xdr:row>84</xdr:row>
      <xdr:rowOff>20320</xdr:rowOff>
    </xdr:to>
    <xdr:sp macro="" textlink="">
      <xdr:nvSpPr>
        <xdr:cNvPr id="301" name="楕円 300">
          <a:extLst>
            <a:ext uri="{FF2B5EF4-FFF2-40B4-BE49-F238E27FC236}">
              <a16:creationId xmlns:a16="http://schemas.microsoft.com/office/drawing/2014/main" id="{00000000-0008-0000-0E00-00002D010000}"/>
            </a:ext>
          </a:extLst>
        </xdr:cNvPr>
        <xdr:cNvSpPr/>
      </xdr:nvSpPr>
      <xdr:spPr>
        <a:xfrm>
          <a:off x="4584700" y="1432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68597</xdr:rowOff>
    </xdr:from>
    <xdr:ext cx="405111" cy="259045"/>
    <xdr:sp macro="" textlink="">
      <xdr:nvSpPr>
        <xdr:cNvPr id="302" name="【公営住宅】&#10;有形固定資産減価償却率該当値テキスト">
          <a:extLst>
            <a:ext uri="{FF2B5EF4-FFF2-40B4-BE49-F238E27FC236}">
              <a16:creationId xmlns:a16="http://schemas.microsoft.com/office/drawing/2014/main" id="{00000000-0008-0000-0E00-00002E010000}"/>
            </a:ext>
          </a:extLst>
        </xdr:cNvPr>
        <xdr:cNvSpPr txBox="1"/>
      </xdr:nvSpPr>
      <xdr:spPr>
        <a:xfrm>
          <a:off x="4673600" y="1429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111398</xdr:rowOff>
    </xdr:from>
    <xdr:to>
      <xdr:col>20</xdr:col>
      <xdr:colOff>38100</xdr:colOff>
      <xdr:row>84</xdr:row>
      <xdr:rowOff>41548</xdr:rowOff>
    </xdr:to>
    <xdr:sp macro="" textlink="">
      <xdr:nvSpPr>
        <xdr:cNvPr id="303" name="楕円 302">
          <a:extLst>
            <a:ext uri="{FF2B5EF4-FFF2-40B4-BE49-F238E27FC236}">
              <a16:creationId xmlns:a16="http://schemas.microsoft.com/office/drawing/2014/main" id="{00000000-0008-0000-0E00-00002F010000}"/>
            </a:ext>
          </a:extLst>
        </xdr:cNvPr>
        <xdr:cNvSpPr/>
      </xdr:nvSpPr>
      <xdr:spPr>
        <a:xfrm>
          <a:off x="3746500" y="14341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140970</xdr:rowOff>
    </xdr:from>
    <xdr:to>
      <xdr:col>24</xdr:col>
      <xdr:colOff>63500</xdr:colOff>
      <xdr:row>83</xdr:row>
      <xdr:rowOff>162198</xdr:rowOff>
    </xdr:to>
    <xdr:cxnSp macro="">
      <xdr:nvCxnSpPr>
        <xdr:cNvPr id="304" name="直線コネクタ 303">
          <a:extLst>
            <a:ext uri="{FF2B5EF4-FFF2-40B4-BE49-F238E27FC236}">
              <a16:creationId xmlns:a16="http://schemas.microsoft.com/office/drawing/2014/main" id="{00000000-0008-0000-0E00-000030010000}"/>
            </a:ext>
          </a:extLst>
        </xdr:cNvPr>
        <xdr:cNvCxnSpPr/>
      </xdr:nvCxnSpPr>
      <xdr:spPr>
        <a:xfrm flipV="1">
          <a:off x="3797300" y="14371320"/>
          <a:ext cx="838200" cy="2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78739</xdr:rowOff>
    </xdr:from>
    <xdr:to>
      <xdr:col>15</xdr:col>
      <xdr:colOff>101600</xdr:colOff>
      <xdr:row>84</xdr:row>
      <xdr:rowOff>8889</xdr:rowOff>
    </xdr:to>
    <xdr:sp macro="" textlink="">
      <xdr:nvSpPr>
        <xdr:cNvPr id="305" name="楕円 304">
          <a:extLst>
            <a:ext uri="{FF2B5EF4-FFF2-40B4-BE49-F238E27FC236}">
              <a16:creationId xmlns:a16="http://schemas.microsoft.com/office/drawing/2014/main" id="{00000000-0008-0000-0E00-000031010000}"/>
            </a:ext>
          </a:extLst>
        </xdr:cNvPr>
        <xdr:cNvSpPr/>
      </xdr:nvSpPr>
      <xdr:spPr>
        <a:xfrm>
          <a:off x="2857500" y="14309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129539</xdr:rowOff>
    </xdr:from>
    <xdr:to>
      <xdr:col>19</xdr:col>
      <xdr:colOff>177800</xdr:colOff>
      <xdr:row>83</xdr:row>
      <xdr:rowOff>162198</xdr:rowOff>
    </xdr:to>
    <xdr:cxnSp macro="">
      <xdr:nvCxnSpPr>
        <xdr:cNvPr id="306" name="直線コネクタ 305">
          <a:extLst>
            <a:ext uri="{FF2B5EF4-FFF2-40B4-BE49-F238E27FC236}">
              <a16:creationId xmlns:a16="http://schemas.microsoft.com/office/drawing/2014/main" id="{00000000-0008-0000-0E00-000032010000}"/>
            </a:ext>
          </a:extLst>
        </xdr:cNvPr>
        <xdr:cNvCxnSpPr/>
      </xdr:nvCxnSpPr>
      <xdr:spPr>
        <a:xfrm>
          <a:off x="2908300" y="14359889"/>
          <a:ext cx="889000" cy="32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44450</xdr:rowOff>
    </xdr:from>
    <xdr:to>
      <xdr:col>10</xdr:col>
      <xdr:colOff>165100</xdr:colOff>
      <xdr:row>83</xdr:row>
      <xdr:rowOff>146050</xdr:rowOff>
    </xdr:to>
    <xdr:sp macro="" textlink="">
      <xdr:nvSpPr>
        <xdr:cNvPr id="307" name="楕円 306">
          <a:extLst>
            <a:ext uri="{FF2B5EF4-FFF2-40B4-BE49-F238E27FC236}">
              <a16:creationId xmlns:a16="http://schemas.microsoft.com/office/drawing/2014/main" id="{00000000-0008-0000-0E00-000033010000}"/>
            </a:ext>
          </a:extLst>
        </xdr:cNvPr>
        <xdr:cNvSpPr/>
      </xdr:nvSpPr>
      <xdr:spPr>
        <a:xfrm>
          <a:off x="1968500" y="1427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95250</xdr:rowOff>
    </xdr:from>
    <xdr:to>
      <xdr:col>15</xdr:col>
      <xdr:colOff>50800</xdr:colOff>
      <xdr:row>83</xdr:row>
      <xdr:rowOff>129539</xdr:rowOff>
    </xdr:to>
    <xdr:cxnSp macro="">
      <xdr:nvCxnSpPr>
        <xdr:cNvPr id="308" name="直線コネクタ 307">
          <a:extLst>
            <a:ext uri="{FF2B5EF4-FFF2-40B4-BE49-F238E27FC236}">
              <a16:creationId xmlns:a16="http://schemas.microsoft.com/office/drawing/2014/main" id="{00000000-0008-0000-0E00-000034010000}"/>
            </a:ext>
          </a:extLst>
        </xdr:cNvPr>
        <xdr:cNvCxnSpPr/>
      </xdr:nvCxnSpPr>
      <xdr:spPr>
        <a:xfrm>
          <a:off x="2019300" y="14325600"/>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10161</xdr:rowOff>
    </xdr:from>
    <xdr:to>
      <xdr:col>6</xdr:col>
      <xdr:colOff>38100</xdr:colOff>
      <xdr:row>83</xdr:row>
      <xdr:rowOff>111761</xdr:rowOff>
    </xdr:to>
    <xdr:sp macro="" textlink="">
      <xdr:nvSpPr>
        <xdr:cNvPr id="309" name="楕円 308">
          <a:extLst>
            <a:ext uri="{FF2B5EF4-FFF2-40B4-BE49-F238E27FC236}">
              <a16:creationId xmlns:a16="http://schemas.microsoft.com/office/drawing/2014/main" id="{00000000-0008-0000-0E00-000035010000}"/>
            </a:ext>
          </a:extLst>
        </xdr:cNvPr>
        <xdr:cNvSpPr/>
      </xdr:nvSpPr>
      <xdr:spPr>
        <a:xfrm>
          <a:off x="1079500" y="14240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60961</xdr:rowOff>
    </xdr:from>
    <xdr:to>
      <xdr:col>10</xdr:col>
      <xdr:colOff>114300</xdr:colOff>
      <xdr:row>83</xdr:row>
      <xdr:rowOff>95250</xdr:rowOff>
    </xdr:to>
    <xdr:cxnSp macro="">
      <xdr:nvCxnSpPr>
        <xdr:cNvPr id="310" name="直線コネクタ 309">
          <a:extLst>
            <a:ext uri="{FF2B5EF4-FFF2-40B4-BE49-F238E27FC236}">
              <a16:creationId xmlns:a16="http://schemas.microsoft.com/office/drawing/2014/main" id="{00000000-0008-0000-0E00-000036010000}"/>
            </a:ext>
          </a:extLst>
        </xdr:cNvPr>
        <xdr:cNvCxnSpPr/>
      </xdr:nvCxnSpPr>
      <xdr:spPr>
        <a:xfrm>
          <a:off x="1130300" y="14291311"/>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12354</xdr:rowOff>
    </xdr:from>
    <xdr:ext cx="405111" cy="259045"/>
    <xdr:sp macro="" textlink="">
      <xdr:nvSpPr>
        <xdr:cNvPr id="311" name="n_1aveValue【公営住宅】&#10;有形固定資産減価償却率">
          <a:extLst>
            <a:ext uri="{FF2B5EF4-FFF2-40B4-BE49-F238E27FC236}">
              <a16:creationId xmlns:a16="http://schemas.microsoft.com/office/drawing/2014/main" id="{00000000-0008-0000-0E00-000037010000}"/>
            </a:ext>
          </a:extLst>
        </xdr:cNvPr>
        <xdr:cNvSpPr txBox="1"/>
      </xdr:nvSpPr>
      <xdr:spPr>
        <a:xfrm>
          <a:off x="3582044" y="140712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144615</xdr:rowOff>
    </xdr:from>
    <xdr:ext cx="405111" cy="259045"/>
    <xdr:sp macro="" textlink="">
      <xdr:nvSpPr>
        <xdr:cNvPr id="312" name="n_2aveValue【公営住宅】&#10;有形固定資産減価償却率">
          <a:extLst>
            <a:ext uri="{FF2B5EF4-FFF2-40B4-BE49-F238E27FC236}">
              <a16:creationId xmlns:a16="http://schemas.microsoft.com/office/drawing/2014/main" id="{00000000-0008-0000-0E00-000038010000}"/>
            </a:ext>
          </a:extLst>
        </xdr:cNvPr>
        <xdr:cNvSpPr txBox="1"/>
      </xdr:nvSpPr>
      <xdr:spPr>
        <a:xfrm>
          <a:off x="2705744" y="14032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107059</xdr:rowOff>
    </xdr:from>
    <xdr:ext cx="405111" cy="259045"/>
    <xdr:sp macro="" textlink="">
      <xdr:nvSpPr>
        <xdr:cNvPr id="313" name="n_3aveValue【公営住宅】&#10;有形固定資産減価償却率">
          <a:extLst>
            <a:ext uri="{FF2B5EF4-FFF2-40B4-BE49-F238E27FC236}">
              <a16:creationId xmlns:a16="http://schemas.microsoft.com/office/drawing/2014/main" id="{00000000-0008-0000-0E00-000039010000}"/>
            </a:ext>
          </a:extLst>
        </xdr:cNvPr>
        <xdr:cNvSpPr txBox="1"/>
      </xdr:nvSpPr>
      <xdr:spPr>
        <a:xfrm>
          <a:off x="1816744" y="139945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114316</xdr:rowOff>
    </xdr:from>
    <xdr:ext cx="405111" cy="259045"/>
    <xdr:sp macro="" textlink="">
      <xdr:nvSpPr>
        <xdr:cNvPr id="314" name="n_4aveValue【公営住宅】&#10;有形固定資産減価償却率">
          <a:extLst>
            <a:ext uri="{FF2B5EF4-FFF2-40B4-BE49-F238E27FC236}">
              <a16:creationId xmlns:a16="http://schemas.microsoft.com/office/drawing/2014/main" id="{00000000-0008-0000-0E00-00003A010000}"/>
            </a:ext>
          </a:extLst>
        </xdr:cNvPr>
        <xdr:cNvSpPr txBox="1"/>
      </xdr:nvSpPr>
      <xdr:spPr>
        <a:xfrm>
          <a:off x="927744" y="14344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32675</xdr:rowOff>
    </xdr:from>
    <xdr:ext cx="405111" cy="259045"/>
    <xdr:sp macro="" textlink="">
      <xdr:nvSpPr>
        <xdr:cNvPr id="315" name="n_1mainValue【公営住宅】&#10;有形固定資産減価償却率">
          <a:extLst>
            <a:ext uri="{FF2B5EF4-FFF2-40B4-BE49-F238E27FC236}">
              <a16:creationId xmlns:a16="http://schemas.microsoft.com/office/drawing/2014/main" id="{00000000-0008-0000-0E00-00003B010000}"/>
            </a:ext>
          </a:extLst>
        </xdr:cNvPr>
        <xdr:cNvSpPr txBox="1"/>
      </xdr:nvSpPr>
      <xdr:spPr>
        <a:xfrm>
          <a:off x="3582044" y="144344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16</xdr:rowOff>
    </xdr:from>
    <xdr:ext cx="405111" cy="259045"/>
    <xdr:sp macro="" textlink="">
      <xdr:nvSpPr>
        <xdr:cNvPr id="316" name="n_2mainValue【公営住宅】&#10;有形固定資産減価償却率">
          <a:extLst>
            <a:ext uri="{FF2B5EF4-FFF2-40B4-BE49-F238E27FC236}">
              <a16:creationId xmlns:a16="http://schemas.microsoft.com/office/drawing/2014/main" id="{00000000-0008-0000-0E00-00003C010000}"/>
            </a:ext>
          </a:extLst>
        </xdr:cNvPr>
        <xdr:cNvSpPr txBox="1"/>
      </xdr:nvSpPr>
      <xdr:spPr>
        <a:xfrm>
          <a:off x="2705744" y="14401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137177</xdr:rowOff>
    </xdr:from>
    <xdr:ext cx="405111" cy="259045"/>
    <xdr:sp macro="" textlink="">
      <xdr:nvSpPr>
        <xdr:cNvPr id="317" name="n_3mainValue【公営住宅】&#10;有形固定資産減価償却率">
          <a:extLst>
            <a:ext uri="{FF2B5EF4-FFF2-40B4-BE49-F238E27FC236}">
              <a16:creationId xmlns:a16="http://schemas.microsoft.com/office/drawing/2014/main" id="{00000000-0008-0000-0E00-00003D010000}"/>
            </a:ext>
          </a:extLst>
        </xdr:cNvPr>
        <xdr:cNvSpPr txBox="1"/>
      </xdr:nvSpPr>
      <xdr:spPr>
        <a:xfrm>
          <a:off x="1816744" y="1436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128288</xdr:rowOff>
    </xdr:from>
    <xdr:ext cx="405111" cy="259045"/>
    <xdr:sp macro="" textlink="">
      <xdr:nvSpPr>
        <xdr:cNvPr id="318" name="n_4mainValue【公営住宅】&#10;有形固定資産減価償却率">
          <a:extLst>
            <a:ext uri="{FF2B5EF4-FFF2-40B4-BE49-F238E27FC236}">
              <a16:creationId xmlns:a16="http://schemas.microsoft.com/office/drawing/2014/main" id="{00000000-0008-0000-0E00-00003E010000}"/>
            </a:ext>
          </a:extLst>
        </xdr:cNvPr>
        <xdr:cNvSpPr txBox="1"/>
      </xdr:nvSpPr>
      <xdr:spPr>
        <a:xfrm>
          <a:off x="927744" y="14015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00000000-0008-0000-0E00-00003F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00000000-0008-0000-0E00-000040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00000000-0008-0000-0E00-000041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00000000-0008-0000-0E00-000042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00000000-0008-0000-0E00-000043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00000000-0008-0000-0E00-000044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00000000-0008-0000-0E00-000045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00000000-0008-0000-0E00-000046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00000000-0008-0000-0E00-000047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00000000-0008-0000-0E00-000048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9" name="直線コネクタ 328">
          <a:extLst>
            <a:ext uri="{FF2B5EF4-FFF2-40B4-BE49-F238E27FC236}">
              <a16:creationId xmlns:a16="http://schemas.microsoft.com/office/drawing/2014/main" id="{00000000-0008-0000-0E00-000049010000}"/>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0" name="テキスト ボックス 329">
          <a:extLst>
            <a:ext uri="{FF2B5EF4-FFF2-40B4-BE49-F238E27FC236}">
              <a16:creationId xmlns:a16="http://schemas.microsoft.com/office/drawing/2014/main" id="{00000000-0008-0000-0E00-00004A010000}"/>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1" name="直線コネクタ 330">
          <a:extLst>
            <a:ext uri="{FF2B5EF4-FFF2-40B4-BE49-F238E27FC236}">
              <a16:creationId xmlns:a16="http://schemas.microsoft.com/office/drawing/2014/main" id="{00000000-0008-0000-0E00-00004B010000}"/>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83</xdr:row>
      <xdr:rowOff>105427</xdr:rowOff>
    </xdr:from>
    <xdr:ext cx="531299" cy="259045"/>
    <xdr:sp macro="" textlink="">
      <xdr:nvSpPr>
        <xdr:cNvPr id="332" name="テキスト ボックス 331">
          <a:extLst>
            <a:ext uri="{FF2B5EF4-FFF2-40B4-BE49-F238E27FC236}">
              <a16:creationId xmlns:a16="http://schemas.microsoft.com/office/drawing/2014/main" id="{00000000-0008-0000-0E00-00004C010000}"/>
            </a:ext>
          </a:extLst>
        </xdr:cNvPr>
        <xdr:cNvSpPr txBox="1"/>
      </xdr:nvSpPr>
      <xdr:spPr>
        <a:xfrm>
          <a:off x="6072701" y="1433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3" name="直線コネクタ 332">
          <a:extLst>
            <a:ext uri="{FF2B5EF4-FFF2-40B4-BE49-F238E27FC236}">
              <a16:creationId xmlns:a16="http://schemas.microsoft.com/office/drawing/2014/main" id="{00000000-0008-0000-0E00-00004D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4" name="テキスト ボックス 333">
          <a:extLst>
            <a:ext uri="{FF2B5EF4-FFF2-40B4-BE49-F238E27FC236}">
              <a16:creationId xmlns:a16="http://schemas.microsoft.com/office/drawing/2014/main" id="{00000000-0008-0000-0E00-00004E010000}"/>
            </a:ext>
          </a:extLst>
        </xdr:cNvPr>
        <xdr:cNvSpPr txBox="1"/>
      </xdr:nvSpPr>
      <xdr:spPr>
        <a:xfrm>
          <a:off x="6072701" y="1395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5" name="直線コネクタ 334">
          <a:extLst>
            <a:ext uri="{FF2B5EF4-FFF2-40B4-BE49-F238E27FC236}">
              <a16:creationId xmlns:a16="http://schemas.microsoft.com/office/drawing/2014/main" id="{00000000-0008-0000-0E00-00004F01000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336" name="テキスト ボックス 335">
          <a:extLst>
            <a:ext uri="{FF2B5EF4-FFF2-40B4-BE49-F238E27FC236}">
              <a16:creationId xmlns:a16="http://schemas.microsoft.com/office/drawing/2014/main" id="{00000000-0008-0000-0E00-000050010000}"/>
            </a:ext>
          </a:extLst>
        </xdr:cNvPr>
        <xdr:cNvSpPr txBox="1"/>
      </xdr:nvSpPr>
      <xdr:spPr>
        <a:xfrm>
          <a:off x="6072701" y="1357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7" name="直線コネクタ 336">
          <a:extLst>
            <a:ext uri="{FF2B5EF4-FFF2-40B4-BE49-F238E27FC236}">
              <a16:creationId xmlns:a16="http://schemas.microsoft.com/office/drawing/2014/main" id="{00000000-0008-0000-0E00-00005101000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38" name="テキスト ボックス 337">
          <a:extLst>
            <a:ext uri="{FF2B5EF4-FFF2-40B4-BE49-F238E27FC236}">
              <a16:creationId xmlns:a16="http://schemas.microsoft.com/office/drawing/2014/main" id="{00000000-0008-0000-0E00-000052010000}"/>
            </a:ext>
          </a:extLst>
        </xdr:cNvPr>
        <xdr:cNvSpPr txBox="1"/>
      </xdr:nvSpPr>
      <xdr:spPr>
        <a:xfrm>
          <a:off x="6072701" y="1319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00000000-0008-0000-0E00-000053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0" name="テキスト ボックス 339">
          <a:extLst>
            <a:ext uri="{FF2B5EF4-FFF2-40B4-BE49-F238E27FC236}">
              <a16:creationId xmlns:a16="http://schemas.microsoft.com/office/drawing/2014/main" id="{00000000-0008-0000-0E00-000054010000}"/>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00000000-0008-0000-0E00-000055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20422</xdr:rowOff>
    </xdr:from>
    <xdr:to>
      <xdr:col>54</xdr:col>
      <xdr:colOff>189865</xdr:colOff>
      <xdr:row>86</xdr:row>
      <xdr:rowOff>111519</xdr:rowOff>
    </xdr:to>
    <xdr:cxnSp macro="">
      <xdr:nvCxnSpPr>
        <xdr:cNvPr id="342" name="直線コネクタ 341">
          <a:extLst>
            <a:ext uri="{FF2B5EF4-FFF2-40B4-BE49-F238E27FC236}">
              <a16:creationId xmlns:a16="http://schemas.microsoft.com/office/drawing/2014/main" id="{00000000-0008-0000-0E00-000056010000}"/>
            </a:ext>
          </a:extLst>
        </xdr:cNvPr>
        <xdr:cNvCxnSpPr/>
      </xdr:nvCxnSpPr>
      <xdr:spPr>
        <a:xfrm flipV="1">
          <a:off x="10476865" y="13564972"/>
          <a:ext cx="0" cy="12912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115346</xdr:rowOff>
    </xdr:from>
    <xdr:ext cx="469744" cy="259045"/>
    <xdr:sp macro="" textlink="">
      <xdr:nvSpPr>
        <xdr:cNvPr id="343" name="【公営住宅】&#10;一人当たり面積最小値テキスト">
          <a:extLst>
            <a:ext uri="{FF2B5EF4-FFF2-40B4-BE49-F238E27FC236}">
              <a16:creationId xmlns:a16="http://schemas.microsoft.com/office/drawing/2014/main" id="{00000000-0008-0000-0E00-000057010000}"/>
            </a:ext>
          </a:extLst>
        </xdr:cNvPr>
        <xdr:cNvSpPr txBox="1"/>
      </xdr:nvSpPr>
      <xdr:spPr>
        <a:xfrm>
          <a:off x="10515600" y="14860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111519</xdr:rowOff>
    </xdr:from>
    <xdr:to>
      <xdr:col>55</xdr:col>
      <xdr:colOff>88900</xdr:colOff>
      <xdr:row>86</xdr:row>
      <xdr:rowOff>111519</xdr:rowOff>
    </xdr:to>
    <xdr:cxnSp macro="">
      <xdr:nvCxnSpPr>
        <xdr:cNvPr id="344" name="直線コネクタ 343">
          <a:extLst>
            <a:ext uri="{FF2B5EF4-FFF2-40B4-BE49-F238E27FC236}">
              <a16:creationId xmlns:a16="http://schemas.microsoft.com/office/drawing/2014/main" id="{00000000-0008-0000-0E00-000058010000}"/>
            </a:ext>
          </a:extLst>
        </xdr:cNvPr>
        <xdr:cNvCxnSpPr/>
      </xdr:nvCxnSpPr>
      <xdr:spPr>
        <a:xfrm>
          <a:off x="10388600" y="148562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138549</xdr:rowOff>
    </xdr:from>
    <xdr:ext cx="534377" cy="259045"/>
    <xdr:sp macro="" textlink="">
      <xdr:nvSpPr>
        <xdr:cNvPr id="345" name="【公営住宅】&#10;一人当たり面積最大値テキスト">
          <a:extLst>
            <a:ext uri="{FF2B5EF4-FFF2-40B4-BE49-F238E27FC236}">
              <a16:creationId xmlns:a16="http://schemas.microsoft.com/office/drawing/2014/main" id="{00000000-0008-0000-0E00-000059010000}"/>
            </a:ext>
          </a:extLst>
        </xdr:cNvPr>
        <xdr:cNvSpPr txBox="1"/>
      </xdr:nvSpPr>
      <xdr:spPr>
        <a:xfrm>
          <a:off x="10515600" y="13340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20422</xdr:rowOff>
    </xdr:from>
    <xdr:to>
      <xdr:col>55</xdr:col>
      <xdr:colOff>88900</xdr:colOff>
      <xdr:row>79</xdr:row>
      <xdr:rowOff>20422</xdr:rowOff>
    </xdr:to>
    <xdr:cxnSp macro="">
      <xdr:nvCxnSpPr>
        <xdr:cNvPr id="346" name="直線コネクタ 345">
          <a:extLst>
            <a:ext uri="{FF2B5EF4-FFF2-40B4-BE49-F238E27FC236}">
              <a16:creationId xmlns:a16="http://schemas.microsoft.com/office/drawing/2014/main" id="{00000000-0008-0000-0E00-00005A010000}"/>
            </a:ext>
          </a:extLst>
        </xdr:cNvPr>
        <xdr:cNvCxnSpPr/>
      </xdr:nvCxnSpPr>
      <xdr:spPr>
        <a:xfrm>
          <a:off x="10388600" y="13564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91330</xdr:rowOff>
    </xdr:from>
    <xdr:ext cx="469744" cy="259045"/>
    <xdr:sp macro="" textlink="">
      <xdr:nvSpPr>
        <xdr:cNvPr id="347" name="【公営住宅】&#10;一人当たり面積平均値テキスト">
          <a:extLst>
            <a:ext uri="{FF2B5EF4-FFF2-40B4-BE49-F238E27FC236}">
              <a16:creationId xmlns:a16="http://schemas.microsoft.com/office/drawing/2014/main" id="{00000000-0008-0000-0E00-00005B010000}"/>
            </a:ext>
          </a:extLst>
        </xdr:cNvPr>
        <xdr:cNvSpPr txBox="1"/>
      </xdr:nvSpPr>
      <xdr:spPr>
        <a:xfrm>
          <a:off x="10515600" y="144931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68453</xdr:rowOff>
    </xdr:from>
    <xdr:to>
      <xdr:col>55</xdr:col>
      <xdr:colOff>50800</xdr:colOff>
      <xdr:row>85</xdr:row>
      <xdr:rowOff>170053</xdr:rowOff>
    </xdr:to>
    <xdr:sp macro="" textlink="">
      <xdr:nvSpPr>
        <xdr:cNvPr id="348" name="フローチャート: 判断 347">
          <a:extLst>
            <a:ext uri="{FF2B5EF4-FFF2-40B4-BE49-F238E27FC236}">
              <a16:creationId xmlns:a16="http://schemas.microsoft.com/office/drawing/2014/main" id="{00000000-0008-0000-0E00-00005C010000}"/>
            </a:ext>
          </a:extLst>
        </xdr:cNvPr>
        <xdr:cNvSpPr/>
      </xdr:nvSpPr>
      <xdr:spPr>
        <a:xfrm>
          <a:off x="10426700" y="14641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71386</xdr:rowOff>
    </xdr:from>
    <xdr:to>
      <xdr:col>50</xdr:col>
      <xdr:colOff>165100</xdr:colOff>
      <xdr:row>86</xdr:row>
      <xdr:rowOff>1536</xdr:rowOff>
    </xdr:to>
    <xdr:sp macro="" textlink="">
      <xdr:nvSpPr>
        <xdr:cNvPr id="349" name="フローチャート: 判断 348">
          <a:extLst>
            <a:ext uri="{FF2B5EF4-FFF2-40B4-BE49-F238E27FC236}">
              <a16:creationId xmlns:a16="http://schemas.microsoft.com/office/drawing/2014/main" id="{00000000-0008-0000-0E00-00005D010000}"/>
            </a:ext>
          </a:extLst>
        </xdr:cNvPr>
        <xdr:cNvSpPr/>
      </xdr:nvSpPr>
      <xdr:spPr>
        <a:xfrm>
          <a:off x="9588500" y="14644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84607</xdr:rowOff>
    </xdr:from>
    <xdr:to>
      <xdr:col>46</xdr:col>
      <xdr:colOff>38100</xdr:colOff>
      <xdr:row>86</xdr:row>
      <xdr:rowOff>14757</xdr:rowOff>
    </xdr:to>
    <xdr:sp macro="" textlink="">
      <xdr:nvSpPr>
        <xdr:cNvPr id="350" name="フローチャート: 判断 349">
          <a:extLst>
            <a:ext uri="{FF2B5EF4-FFF2-40B4-BE49-F238E27FC236}">
              <a16:creationId xmlns:a16="http://schemas.microsoft.com/office/drawing/2014/main" id="{00000000-0008-0000-0E00-00005E010000}"/>
            </a:ext>
          </a:extLst>
        </xdr:cNvPr>
        <xdr:cNvSpPr/>
      </xdr:nvSpPr>
      <xdr:spPr>
        <a:xfrm>
          <a:off x="8699500" y="14657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83502</xdr:rowOff>
    </xdr:from>
    <xdr:to>
      <xdr:col>41</xdr:col>
      <xdr:colOff>101600</xdr:colOff>
      <xdr:row>86</xdr:row>
      <xdr:rowOff>13652</xdr:rowOff>
    </xdr:to>
    <xdr:sp macro="" textlink="">
      <xdr:nvSpPr>
        <xdr:cNvPr id="351" name="フローチャート: 判断 350">
          <a:extLst>
            <a:ext uri="{FF2B5EF4-FFF2-40B4-BE49-F238E27FC236}">
              <a16:creationId xmlns:a16="http://schemas.microsoft.com/office/drawing/2014/main" id="{00000000-0008-0000-0E00-00005F010000}"/>
            </a:ext>
          </a:extLst>
        </xdr:cNvPr>
        <xdr:cNvSpPr/>
      </xdr:nvSpPr>
      <xdr:spPr>
        <a:xfrm>
          <a:off x="7810500" y="14656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137491</xdr:rowOff>
    </xdr:from>
    <xdr:to>
      <xdr:col>36</xdr:col>
      <xdr:colOff>165100</xdr:colOff>
      <xdr:row>86</xdr:row>
      <xdr:rowOff>67641</xdr:rowOff>
    </xdr:to>
    <xdr:sp macro="" textlink="">
      <xdr:nvSpPr>
        <xdr:cNvPr id="352" name="フローチャート: 判断 351">
          <a:extLst>
            <a:ext uri="{FF2B5EF4-FFF2-40B4-BE49-F238E27FC236}">
              <a16:creationId xmlns:a16="http://schemas.microsoft.com/office/drawing/2014/main" id="{00000000-0008-0000-0E00-000060010000}"/>
            </a:ext>
          </a:extLst>
        </xdr:cNvPr>
        <xdr:cNvSpPr/>
      </xdr:nvSpPr>
      <xdr:spPr>
        <a:xfrm>
          <a:off x="6921500" y="14710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00000000-0008-0000-0E00-000061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0000000-0008-0000-0E00-000062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0000000-0008-0000-0E00-000063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E00-000064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0000000-0008-0000-0E00-000065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112534</xdr:rowOff>
    </xdr:from>
    <xdr:to>
      <xdr:col>55</xdr:col>
      <xdr:colOff>50800</xdr:colOff>
      <xdr:row>86</xdr:row>
      <xdr:rowOff>42684</xdr:rowOff>
    </xdr:to>
    <xdr:sp macro="" textlink="">
      <xdr:nvSpPr>
        <xdr:cNvPr id="358" name="楕円 357">
          <a:extLst>
            <a:ext uri="{FF2B5EF4-FFF2-40B4-BE49-F238E27FC236}">
              <a16:creationId xmlns:a16="http://schemas.microsoft.com/office/drawing/2014/main" id="{00000000-0008-0000-0E00-000066010000}"/>
            </a:ext>
          </a:extLst>
        </xdr:cNvPr>
        <xdr:cNvSpPr/>
      </xdr:nvSpPr>
      <xdr:spPr>
        <a:xfrm>
          <a:off x="10426700" y="14685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46879</xdr:rowOff>
    </xdr:from>
    <xdr:ext cx="469744" cy="259045"/>
    <xdr:sp macro="" textlink="">
      <xdr:nvSpPr>
        <xdr:cNvPr id="359" name="【公営住宅】&#10;一人当たり面積該当値テキスト">
          <a:extLst>
            <a:ext uri="{FF2B5EF4-FFF2-40B4-BE49-F238E27FC236}">
              <a16:creationId xmlns:a16="http://schemas.microsoft.com/office/drawing/2014/main" id="{00000000-0008-0000-0E00-000067010000}"/>
            </a:ext>
          </a:extLst>
        </xdr:cNvPr>
        <xdr:cNvSpPr txBox="1"/>
      </xdr:nvSpPr>
      <xdr:spPr>
        <a:xfrm>
          <a:off x="10515600" y="14620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113182</xdr:rowOff>
    </xdr:from>
    <xdr:to>
      <xdr:col>50</xdr:col>
      <xdr:colOff>165100</xdr:colOff>
      <xdr:row>86</xdr:row>
      <xdr:rowOff>43332</xdr:rowOff>
    </xdr:to>
    <xdr:sp macro="" textlink="">
      <xdr:nvSpPr>
        <xdr:cNvPr id="360" name="楕円 359">
          <a:extLst>
            <a:ext uri="{FF2B5EF4-FFF2-40B4-BE49-F238E27FC236}">
              <a16:creationId xmlns:a16="http://schemas.microsoft.com/office/drawing/2014/main" id="{00000000-0008-0000-0E00-000068010000}"/>
            </a:ext>
          </a:extLst>
        </xdr:cNvPr>
        <xdr:cNvSpPr/>
      </xdr:nvSpPr>
      <xdr:spPr>
        <a:xfrm>
          <a:off x="9588500" y="14686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163334</xdr:rowOff>
    </xdr:from>
    <xdr:to>
      <xdr:col>55</xdr:col>
      <xdr:colOff>0</xdr:colOff>
      <xdr:row>85</xdr:row>
      <xdr:rowOff>163982</xdr:rowOff>
    </xdr:to>
    <xdr:cxnSp macro="">
      <xdr:nvCxnSpPr>
        <xdr:cNvPr id="361" name="直線コネクタ 360">
          <a:extLst>
            <a:ext uri="{FF2B5EF4-FFF2-40B4-BE49-F238E27FC236}">
              <a16:creationId xmlns:a16="http://schemas.microsoft.com/office/drawing/2014/main" id="{00000000-0008-0000-0E00-000069010000}"/>
            </a:ext>
          </a:extLst>
        </xdr:cNvPr>
        <xdr:cNvCxnSpPr/>
      </xdr:nvCxnSpPr>
      <xdr:spPr>
        <a:xfrm flipV="1">
          <a:off x="9639300" y="14736584"/>
          <a:ext cx="838200" cy="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116421</xdr:rowOff>
    </xdr:from>
    <xdr:to>
      <xdr:col>46</xdr:col>
      <xdr:colOff>38100</xdr:colOff>
      <xdr:row>86</xdr:row>
      <xdr:rowOff>46571</xdr:rowOff>
    </xdr:to>
    <xdr:sp macro="" textlink="">
      <xdr:nvSpPr>
        <xdr:cNvPr id="362" name="楕円 361">
          <a:extLst>
            <a:ext uri="{FF2B5EF4-FFF2-40B4-BE49-F238E27FC236}">
              <a16:creationId xmlns:a16="http://schemas.microsoft.com/office/drawing/2014/main" id="{00000000-0008-0000-0E00-00006A010000}"/>
            </a:ext>
          </a:extLst>
        </xdr:cNvPr>
        <xdr:cNvSpPr/>
      </xdr:nvSpPr>
      <xdr:spPr>
        <a:xfrm>
          <a:off x="8699500" y="14689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163982</xdr:rowOff>
    </xdr:from>
    <xdr:to>
      <xdr:col>50</xdr:col>
      <xdr:colOff>114300</xdr:colOff>
      <xdr:row>85</xdr:row>
      <xdr:rowOff>167221</xdr:rowOff>
    </xdr:to>
    <xdr:cxnSp macro="">
      <xdr:nvCxnSpPr>
        <xdr:cNvPr id="363" name="直線コネクタ 362">
          <a:extLst>
            <a:ext uri="{FF2B5EF4-FFF2-40B4-BE49-F238E27FC236}">
              <a16:creationId xmlns:a16="http://schemas.microsoft.com/office/drawing/2014/main" id="{00000000-0008-0000-0E00-00006B010000}"/>
            </a:ext>
          </a:extLst>
        </xdr:cNvPr>
        <xdr:cNvCxnSpPr/>
      </xdr:nvCxnSpPr>
      <xdr:spPr>
        <a:xfrm flipV="1">
          <a:off x="8750300" y="14737232"/>
          <a:ext cx="889000" cy="3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120459</xdr:rowOff>
    </xdr:from>
    <xdr:to>
      <xdr:col>41</xdr:col>
      <xdr:colOff>101600</xdr:colOff>
      <xdr:row>86</xdr:row>
      <xdr:rowOff>50609</xdr:rowOff>
    </xdr:to>
    <xdr:sp macro="" textlink="">
      <xdr:nvSpPr>
        <xdr:cNvPr id="364" name="楕円 363">
          <a:extLst>
            <a:ext uri="{FF2B5EF4-FFF2-40B4-BE49-F238E27FC236}">
              <a16:creationId xmlns:a16="http://schemas.microsoft.com/office/drawing/2014/main" id="{00000000-0008-0000-0E00-00006C010000}"/>
            </a:ext>
          </a:extLst>
        </xdr:cNvPr>
        <xdr:cNvSpPr/>
      </xdr:nvSpPr>
      <xdr:spPr>
        <a:xfrm>
          <a:off x="7810500" y="14693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167221</xdr:rowOff>
    </xdr:from>
    <xdr:to>
      <xdr:col>45</xdr:col>
      <xdr:colOff>177800</xdr:colOff>
      <xdr:row>85</xdr:row>
      <xdr:rowOff>171259</xdr:rowOff>
    </xdr:to>
    <xdr:cxnSp macro="">
      <xdr:nvCxnSpPr>
        <xdr:cNvPr id="365" name="直線コネクタ 364">
          <a:extLst>
            <a:ext uri="{FF2B5EF4-FFF2-40B4-BE49-F238E27FC236}">
              <a16:creationId xmlns:a16="http://schemas.microsoft.com/office/drawing/2014/main" id="{00000000-0008-0000-0E00-00006D010000}"/>
            </a:ext>
          </a:extLst>
        </xdr:cNvPr>
        <xdr:cNvCxnSpPr/>
      </xdr:nvCxnSpPr>
      <xdr:spPr>
        <a:xfrm flipV="1">
          <a:off x="7861300" y="14740471"/>
          <a:ext cx="889000" cy="4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124537</xdr:rowOff>
    </xdr:from>
    <xdr:to>
      <xdr:col>36</xdr:col>
      <xdr:colOff>165100</xdr:colOff>
      <xdr:row>86</xdr:row>
      <xdr:rowOff>54687</xdr:rowOff>
    </xdr:to>
    <xdr:sp macro="" textlink="">
      <xdr:nvSpPr>
        <xdr:cNvPr id="366" name="楕円 365">
          <a:extLst>
            <a:ext uri="{FF2B5EF4-FFF2-40B4-BE49-F238E27FC236}">
              <a16:creationId xmlns:a16="http://schemas.microsoft.com/office/drawing/2014/main" id="{00000000-0008-0000-0E00-00006E010000}"/>
            </a:ext>
          </a:extLst>
        </xdr:cNvPr>
        <xdr:cNvSpPr/>
      </xdr:nvSpPr>
      <xdr:spPr>
        <a:xfrm>
          <a:off x="6921500" y="14697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171259</xdr:rowOff>
    </xdr:from>
    <xdr:to>
      <xdr:col>41</xdr:col>
      <xdr:colOff>50800</xdr:colOff>
      <xdr:row>86</xdr:row>
      <xdr:rowOff>3887</xdr:rowOff>
    </xdr:to>
    <xdr:cxnSp macro="">
      <xdr:nvCxnSpPr>
        <xdr:cNvPr id="367" name="直線コネクタ 366">
          <a:extLst>
            <a:ext uri="{FF2B5EF4-FFF2-40B4-BE49-F238E27FC236}">
              <a16:creationId xmlns:a16="http://schemas.microsoft.com/office/drawing/2014/main" id="{00000000-0008-0000-0E00-00006F010000}"/>
            </a:ext>
          </a:extLst>
        </xdr:cNvPr>
        <xdr:cNvCxnSpPr/>
      </xdr:nvCxnSpPr>
      <xdr:spPr>
        <a:xfrm flipV="1">
          <a:off x="6972300" y="14744509"/>
          <a:ext cx="889000" cy="4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18063</xdr:rowOff>
    </xdr:from>
    <xdr:ext cx="469744" cy="259045"/>
    <xdr:sp macro="" textlink="">
      <xdr:nvSpPr>
        <xdr:cNvPr id="368" name="n_1aveValue【公営住宅】&#10;一人当たり面積">
          <a:extLst>
            <a:ext uri="{FF2B5EF4-FFF2-40B4-BE49-F238E27FC236}">
              <a16:creationId xmlns:a16="http://schemas.microsoft.com/office/drawing/2014/main" id="{00000000-0008-0000-0E00-000070010000}"/>
            </a:ext>
          </a:extLst>
        </xdr:cNvPr>
        <xdr:cNvSpPr txBox="1"/>
      </xdr:nvSpPr>
      <xdr:spPr>
        <a:xfrm>
          <a:off x="9391727" y="14419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31284</xdr:rowOff>
    </xdr:from>
    <xdr:ext cx="469744" cy="259045"/>
    <xdr:sp macro="" textlink="">
      <xdr:nvSpPr>
        <xdr:cNvPr id="369" name="n_2aveValue【公営住宅】&#10;一人当たり面積">
          <a:extLst>
            <a:ext uri="{FF2B5EF4-FFF2-40B4-BE49-F238E27FC236}">
              <a16:creationId xmlns:a16="http://schemas.microsoft.com/office/drawing/2014/main" id="{00000000-0008-0000-0E00-000071010000}"/>
            </a:ext>
          </a:extLst>
        </xdr:cNvPr>
        <xdr:cNvSpPr txBox="1"/>
      </xdr:nvSpPr>
      <xdr:spPr>
        <a:xfrm>
          <a:off x="8515427" y="14433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30179</xdr:rowOff>
    </xdr:from>
    <xdr:ext cx="469744" cy="259045"/>
    <xdr:sp macro="" textlink="">
      <xdr:nvSpPr>
        <xdr:cNvPr id="370" name="n_3aveValue【公営住宅】&#10;一人当たり面積">
          <a:extLst>
            <a:ext uri="{FF2B5EF4-FFF2-40B4-BE49-F238E27FC236}">
              <a16:creationId xmlns:a16="http://schemas.microsoft.com/office/drawing/2014/main" id="{00000000-0008-0000-0E00-000072010000}"/>
            </a:ext>
          </a:extLst>
        </xdr:cNvPr>
        <xdr:cNvSpPr txBox="1"/>
      </xdr:nvSpPr>
      <xdr:spPr>
        <a:xfrm>
          <a:off x="7626427" y="14431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58768</xdr:rowOff>
    </xdr:from>
    <xdr:ext cx="469744" cy="259045"/>
    <xdr:sp macro="" textlink="">
      <xdr:nvSpPr>
        <xdr:cNvPr id="371" name="n_4aveValue【公営住宅】&#10;一人当たり面積">
          <a:extLst>
            <a:ext uri="{FF2B5EF4-FFF2-40B4-BE49-F238E27FC236}">
              <a16:creationId xmlns:a16="http://schemas.microsoft.com/office/drawing/2014/main" id="{00000000-0008-0000-0E00-000073010000}"/>
            </a:ext>
          </a:extLst>
        </xdr:cNvPr>
        <xdr:cNvSpPr txBox="1"/>
      </xdr:nvSpPr>
      <xdr:spPr>
        <a:xfrm>
          <a:off x="6737427" y="14803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34459</xdr:rowOff>
    </xdr:from>
    <xdr:ext cx="469744" cy="259045"/>
    <xdr:sp macro="" textlink="">
      <xdr:nvSpPr>
        <xdr:cNvPr id="372" name="n_1mainValue【公営住宅】&#10;一人当たり面積">
          <a:extLst>
            <a:ext uri="{FF2B5EF4-FFF2-40B4-BE49-F238E27FC236}">
              <a16:creationId xmlns:a16="http://schemas.microsoft.com/office/drawing/2014/main" id="{00000000-0008-0000-0E00-000074010000}"/>
            </a:ext>
          </a:extLst>
        </xdr:cNvPr>
        <xdr:cNvSpPr txBox="1"/>
      </xdr:nvSpPr>
      <xdr:spPr>
        <a:xfrm>
          <a:off x="9391727" y="14779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37698</xdr:rowOff>
    </xdr:from>
    <xdr:ext cx="469744" cy="259045"/>
    <xdr:sp macro="" textlink="">
      <xdr:nvSpPr>
        <xdr:cNvPr id="373" name="n_2mainValue【公営住宅】&#10;一人当たり面積">
          <a:extLst>
            <a:ext uri="{FF2B5EF4-FFF2-40B4-BE49-F238E27FC236}">
              <a16:creationId xmlns:a16="http://schemas.microsoft.com/office/drawing/2014/main" id="{00000000-0008-0000-0E00-000075010000}"/>
            </a:ext>
          </a:extLst>
        </xdr:cNvPr>
        <xdr:cNvSpPr txBox="1"/>
      </xdr:nvSpPr>
      <xdr:spPr>
        <a:xfrm>
          <a:off x="8515427" y="14782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41736</xdr:rowOff>
    </xdr:from>
    <xdr:ext cx="469744" cy="259045"/>
    <xdr:sp macro="" textlink="">
      <xdr:nvSpPr>
        <xdr:cNvPr id="374" name="n_3mainValue【公営住宅】&#10;一人当たり面積">
          <a:extLst>
            <a:ext uri="{FF2B5EF4-FFF2-40B4-BE49-F238E27FC236}">
              <a16:creationId xmlns:a16="http://schemas.microsoft.com/office/drawing/2014/main" id="{00000000-0008-0000-0E00-000076010000}"/>
            </a:ext>
          </a:extLst>
        </xdr:cNvPr>
        <xdr:cNvSpPr txBox="1"/>
      </xdr:nvSpPr>
      <xdr:spPr>
        <a:xfrm>
          <a:off x="7626427" y="14786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71214</xdr:rowOff>
    </xdr:from>
    <xdr:ext cx="469744" cy="259045"/>
    <xdr:sp macro="" textlink="">
      <xdr:nvSpPr>
        <xdr:cNvPr id="375" name="n_4mainValue【公営住宅】&#10;一人当たり面積">
          <a:extLst>
            <a:ext uri="{FF2B5EF4-FFF2-40B4-BE49-F238E27FC236}">
              <a16:creationId xmlns:a16="http://schemas.microsoft.com/office/drawing/2014/main" id="{00000000-0008-0000-0E00-000077010000}"/>
            </a:ext>
          </a:extLst>
        </xdr:cNvPr>
        <xdr:cNvSpPr txBox="1"/>
      </xdr:nvSpPr>
      <xdr:spPr>
        <a:xfrm>
          <a:off x="6737427" y="14473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00000000-0008-0000-0E00-000078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00000000-0008-0000-0E00-000079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00000000-0008-0000-0E00-00007A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00000000-0008-0000-0E00-00007B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00000000-0008-0000-0E00-00007C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00000000-0008-0000-0E00-00007D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00000000-0008-0000-0E00-00007E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00000000-0008-0000-0E00-00007F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00000000-0008-0000-0E00-000080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00000000-0008-0000-0E00-000081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00000000-0008-0000-0E00-000082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00000000-0008-0000-0E00-000083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00000000-0008-0000-0E00-000084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00000000-0008-0000-0E00-000085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00000000-0008-0000-0E00-000086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00000000-0008-0000-0E00-000087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00000000-0008-0000-0E00-000088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00000000-0008-0000-0E00-000089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00000000-0008-0000-0E00-00008A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00000000-0008-0000-0E00-00008B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00000000-0008-0000-0E00-00008C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00000000-0008-0000-0E00-00008D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00000000-0008-0000-0E00-00008E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00000000-0008-0000-0E00-00008F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00000000-0008-0000-0E00-000090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00000000-0008-0000-0E00-000091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00000000-0008-0000-0E00-000092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3" name="直線コネクタ 402">
          <a:extLst>
            <a:ext uri="{FF2B5EF4-FFF2-40B4-BE49-F238E27FC236}">
              <a16:creationId xmlns:a16="http://schemas.microsoft.com/office/drawing/2014/main" id="{00000000-0008-0000-0E00-00009301000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4" name="テキスト ボックス 403">
          <a:extLst>
            <a:ext uri="{FF2B5EF4-FFF2-40B4-BE49-F238E27FC236}">
              <a16:creationId xmlns:a16="http://schemas.microsoft.com/office/drawing/2014/main" id="{00000000-0008-0000-0E00-000094010000}"/>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5" name="直線コネクタ 404">
          <a:extLst>
            <a:ext uri="{FF2B5EF4-FFF2-40B4-BE49-F238E27FC236}">
              <a16:creationId xmlns:a16="http://schemas.microsoft.com/office/drawing/2014/main" id="{00000000-0008-0000-0E00-00009501000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6" name="テキスト ボックス 405">
          <a:extLst>
            <a:ext uri="{FF2B5EF4-FFF2-40B4-BE49-F238E27FC236}">
              <a16:creationId xmlns:a16="http://schemas.microsoft.com/office/drawing/2014/main" id="{00000000-0008-0000-0E00-00009601000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7" name="直線コネクタ 406">
          <a:extLst>
            <a:ext uri="{FF2B5EF4-FFF2-40B4-BE49-F238E27FC236}">
              <a16:creationId xmlns:a16="http://schemas.microsoft.com/office/drawing/2014/main" id="{00000000-0008-0000-0E00-00009701000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08" name="テキスト ボックス 407">
          <a:extLst>
            <a:ext uri="{FF2B5EF4-FFF2-40B4-BE49-F238E27FC236}">
              <a16:creationId xmlns:a16="http://schemas.microsoft.com/office/drawing/2014/main" id="{00000000-0008-0000-0E00-00009801000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09" name="直線コネクタ 408">
          <a:extLst>
            <a:ext uri="{FF2B5EF4-FFF2-40B4-BE49-F238E27FC236}">
              <a16:creationId xmlns:a16="http://schemas.microsoft.com/office/drawing/2014/main" id="{00000000-0008-0000-0E00-00009901000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0" name="テキスト ボックス 409">
          <a:extLst>
            <a:ext uri="{FF2B5EF4-FFF2-40B4-BE49-F238E27FC236}">
              <a16:creationId xmlns:a16="http://schemas.microsoft.com/office/drawing/2014/main" id="{00000000-0008-0000-0E00-00009A01000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1" name="直線コネクタ 410">
          <a:extLst>
            <a:ext uri="{FF2B5EF4-FFF2-40B4-BE49-F238E27FC236}">
              <a16:creationId xmlns:a16="http://schemas.microsoft.com/office/drawing/2014/main" id="{00000000-0008-0000-0E00-00009B01000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2" name="テキスト ボックス 411">
          <a:extLst>
            <a:ext uri="{FF2B5EF4-FFF2-40B4-BE49-F238E27FC236}">
              <a16:creationId xmlns:a16="http://schemas.microsoft.com/office/drawing/2014/main" id="{00000000-0008-0000-0E00-00009C01000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3" name="直線コネクタ 412">
          <a:extLst>
            <a:ext uri="{FF2B5EF4-FFF2-40B4-BE49-F238E27FC236}">
              <a16:creationId xmlns:a16="http://schemas.microsoft.com/office/drawing/2014/main" id="{00000000-0008-0000-0E00-00009D01000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4" name="テキスト ボックス 413">
          <a:extLst>
            <a:ext uri="{FF2B5EF4-FFF2-40B4-BE49-F238E27FC236}">
              <a16:creationId xmlns:a16="http://schemas.microsoft.com/office/drawing/2014/main" id="{00000000-0008-0000-0E00-00009E010000}"/>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5" name="直線コネクタ 414">
          <a:extLst>
            <a:ext uri="{FF2B5EF4-FFF2-40B4-BE49-F238E27FC236}">
              <a16:creationId xmlns:a16="http://schemas.microsoft.com/office/drawing/2014/main" id="{00000000-0008-0000-0E00-00009F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6" name="【認定こども園・幼稚園・保育所】&#10;有形固定資産減価償却率グラフ枠">
          <a:extLst>
            <a:ext uri="{FF2B5EF4-FFF2-40B4-BE49-F238E27FC236}">
              <a16:creationId xmlns:a16="http://schemas.microsoft.com/office/drawing/2014/main" id="{00000000-0008-0000-0E00-0000A0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41910</xdr:rowOff>
    </xdr:from>
    <xdr:to>
      <xdr:col>85</xdr:col>
      <xdr:colOff>126364</xdr:colOff>
      <xdr:row>42</xdr:row>
      <xdr:rowOff>92528</xdr:rowOff>
    </xdr:to>
    <xdr:cxnSp macro="">
      <xdr:nvCxnSpPr>
        <xdr:cNvPr id="417" name="直線コネクタ 416">
          <a:extLst>
            <a:ext uri="{FF2B5EF4-FFF2-40B4-BE49-F238E27FC236}">
              <a16:creationId xmlns:a16="http://schemas.microsoft.com/office/drawing/2014/main" id="{00000000-0008-0000-0E00-0000A1010000}"/>
            </a:ext>
          </a:extLst>
        </xdr:cNvPr>
        <xdr:cNvCxnSpPr/>
      </xdr:nvCxnSpPr>
      <xdr:spPr>
        <a:xfrm flipV="1">
          <a:off x="16318864" y="5699760"/>
          <a:ext cx="0" cy="15936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18" name="【認定こども園・幼稚園・保育所】&#10;有形固定資産減価償却率最小値テキスト">
          <a:extLst>
            <a:ext uri="{FF2B5EF4-FFF2-40B4-BE49-F238E27FC236}">
              <a16:creationId xmlns:a16="http://schemas.microsoft.com/office/drawing/2014/main" id="{00000000-0008-0000-0E00-0000A2010000}"/>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19" name="直線コネクタ 418">
          <a:extLst>
            <a:ext uri="{FF2B5EF4-FFF2-40B4-BE49-F238E27FC236}">
              <a16:creationId xmlns:a16="http://schemas.microsoft.com/office/drawing/2014/main" id="{00000000-0008-0000-0E00-0000A3010000}"/>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160037</xdr:rowOff>
    </xdr:from>
    <xdr:ext cx="340478" cy="259045"/>
    <xdr:sp macro="" textlink="">
      <xdr:nvSpPr>
        <xdr:cNvPr id="420" name="【認定こども園・幼稚園・保育所】&#10;有形固定資産減価償却率最大値テキスト">
          <a:extLst>
            <a:ext uri="{FF2B5EF4-FFF2-40B4-BE49-F238E27FC236}">
              <a16:creationId xmlns:a16="http://schemas.microsoft.com/office/drawing/2014/main" id="{00000000-0008-0000-0E00-0000A4010000}"/>
            </a:ext>
          </a:extLst>
        </xdr:cNvPr>
        <xdr:cNvSpPr txBox="1"/>
      </xdr:nvSpPr>
      <xdr:spPr>
        <a:xfrm>
          <a:off x="16357600" y="54749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41910</xdr:rowOff>
    </xdr:from>
    <xdr:to>
      <xdr:col>86</xdr:col>
      <xdr:colOff>25400</xdr:colOff>
      <xdr:row>33</xdr:row>
      <xdr:rowOff>41910</xdr:rowOff>
    </xdr:to>
    <xdr:cxnSp macro="">
      <xdr:nvCxnSpPr>
        <xdr:cNvPr id="421" name="直線コネクタ 420">
          <a:extLst>
            <a:ext uri="{FF2B5EF4-FFF2-40B4-BE49-F238E27FC236}">
              <a16:creationId xmlns:a16="http://schemas.microsoft.com/office/drawing/2014/main" id="{00000000-0008-0000-0E00-0000A5010000}"/>
            </a:ext>
          </a:extLst>
        </xdr:cNvPr>
        <xdr:cNvCxnSpPr/>
      </xdr:nvCxnSpPr>
      <xdr:spPr>
        <a:xfrm>
          <a:off x="16230600" y="5699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59344</xdr:rowOff>
    </xdr:from>
    <xdr:ext cx="405111" cy="259045"/>
    <xdr:sp macro="" textlink="">
      <xdr:nvSpPr>
        <xdr:cNvPr id="422" name="【認定こども園・幼稚園・保育所】&#10;有形固定資産減価償却率平均値テキスト">
          <a:extLst>
            <a:ext uri="{FF2B5EF4-FFF2-40B4-BE49-F238E27FC236}">
              <a16:creationId xmlns:a16="http://schemas.microsoft.com/office/drawing/2014/main" id="{00000000-0008-0000-0E00-0000A6010000}"/>
            </a:ext>
          </a:extLst>
        </xdr:cNvPr>
        <xdr:cNvSpPr txBox="1"/>
      </xdr:nvSpPr>
      <xdr:spPr>
        <a:xfrm>
          <a:off x="16357600" y="640299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80917</xdr:rowOff>
    </xdr:from>
    <xdr:to>
      <xdr:col>85</xdr:col>
      <xdr:colOff>177800</xdr:colOff>
      <xdr:row>38</xdr:row>
      <xdr:rowOff>11068</xdr:rowOff>
    </xdr:to>
    <xdr:sp macro="" textlink="">
      <xdr:nvSpPr>
        <xdr:cNvPr id="423" name="フローチャート: 判断 422">
          <a:extLst>
            <a:ext uri="{FF2B5EF4-FFF2-40B4-BE49-F238E27FC236}">
              <a16:creationId xmlns:a16="http://schemas.microsoft.com/office/drawing/2014/main" id="{00000000-0008-0000-0E00-0000A7010000}"/>
            </a:ext>
          </a:extLst>
        </xdr:cNvPr>
        <xdr:cNvSpPr/>
      </xdr:nvSpPr>
      <xdr:spPr>
        <a:xfrm>
          <a:off x="16268700" y="642456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56424</xdr:rowOff>
    </xdr:from>
    <xdr:to>
      <xdr:col>81</xdr:col>
      <xdr:colOff>101600</xdr:colOff>
      <xdr:row>37</xdr:row>
      <xdr:rowOff>158024</xdr:rowOff>
    </xdr:to>
    <xdr:sp macro="" textlink="">
      <xdr:nvSpPr>
        <xdr:cNvPr id="424" name="フローチャート: 判断 423">
          <a:extLst>
            <a:ext uri="{FF2B5EF4-FFF2-40B4-BE49-F238E27FC236}">
              <a16:creationId xmlns:a16="http://schemas.microsoft.com/office/drawing/2014/main" id="{00000000-0008-0000-0E00-0000A8010000}"/>
            </a:ext>
          </a:extLst>
        </xdr:cNvPr>
        <xdr:cNvSpPr/>
      </xdr:nvSpPr>
      <xdr:spPr>
        <a:xfrm>
          <a:off x="15430500" y="6400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43361</xdr:rowOff>
    </xdr:from>
    <xdr:to>
      <xdr:col>76</xdr:col>
      <xdr:colOff>165100</xdr:colOff>
      <xdr:row>37</xdr:row>
      <xdr:rowOff>144961</xdr:rowOff>
    </xdr:to>
    <xdr:sp macro="" textlink="">
      <xdr:nvSpPr>
        <xdr:cNvPr id="425" name="フローチャート: 判断 424">
          <a:extLst>
            <a:ext uri="{FF2B5EF4-FFF2-40B4-BE49-F238E27FC236}">
              <a16:creationId xmlns:a16="http://schemas.microsoft.com/office/drawing/2014/main" id="{00000000-0008-0000-0E00-0000A9010000}"/>
            </a:ext>
          </a:extLst>
        </xdr:cNvPr>
        <xdr:cNvSpPr/>
      </xdr:nvSpPr>
      <xdr:spPr>
        <a:xfrm>
          <a:off x="14541500" y="6387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36830</xdr:rowOff>
    </xdr:from>
    <xdr:to>
      <xdr:col>72</xdr:col>
      <xdr:colOff>38100</xdr:colOff>
      <xdr:row>37</xdr:row>
      <xdr:rowOff>138430</xdr:rowOff>
    </xdr:to>
    <xdr:sp macro="" textlink="">
      <xdr:nvSpPr>
        <xdr:cNvPr id="426" name="フローチャート: 判断 425">
          <a:extLst>
            <a:ext uri="{FF2B5EF4-FFF2-40B4-BE49-F238E27FC236}">
              <a16:creationId xmlns:a16="http://schemas.microsoft.com/office/drawing/2014/main" id="{00000000-0008-0000-0E00-0000AA010000}"/>
            </a:ext>
          </a:extLst>
        </xdr:cNvPr>
        <xdr:cNvSpPr/>
      </xdr:nvSpPr>
      <xdr:spPr>
        <a:xfrm>
          <a:off x="13652500" y="638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10704</xdr:rowOff>
    </xdr:from>
    <xdr:to>
      <xdr:col>67</xdr:col>
      <xdr:colOff>101600</xdr:colOff>
      <xdr:row>38</xdr:row>
      <xdr:rowOff>112304</xdr:rowOff>
    </xdr:to>
    <xdr:sp macro="" textlink="">
      <xdr:nvSpPr>
        <xdr:cNvPr id="427" name="フローチャート: 判断 426">
          <a:extLst>
            <a:ext uri="{FF2B5EF4-FFF2-40B4-BE49-F238E27FC236}">
              <a16:creationId xmlns:a16="http://schemas.microsoft.com/office/drawing/2014/main" id="{00000000-0008-0000-0E00-0000AB010000}"/>
            </a:ext>
          </a:extLst>
        </xdr:cNvPr>
        <xdr:cNvSpPr/>
      </xdr:nvSpPr>
      <xdr:spPr>
        <a:xfrm>
          <a:off x="12763500" y="6525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00000000-0008-0000-0E00-0000AC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00000000-0008-0000-0E00-0000AD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00000000-0008-0000-0E00-0000AE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00000000-0008-0000-0E00-0000AF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00000000-0008-0000-0E00-0000B0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144599</xdr:rowOff>
    </xdr:from>
    <xdr:to>
      <xdr:col>85</xdr:col>
      <xdr:colOff>177800</xdr:colOff>
      <xdr:row>37</xdr:row>
      <xdr:rowOff>74749</xdr:rowOff>
    </xdr:to>
    <xdr:sp macro="" textlink="">
      <xdr:nvSpPr>
        <xdr:cNvPr id="433" name="楕円 432">
          <a:extLst>
            <a:ext uri="{FF2B5EF4-FFF2-40B4-BE49-F238E27FC236}">
              <a16:creationId xmlns:a16="http://schemas.microsoft.com/office/drawing/2014/main" id="{00000000-0008-0000-0E00-0000B1010000}"/>
            </a:ext>
          </a:extLst>
        </xdr:cNvPr>
        <xdr:cNvSpPr/>
      </xdr:nvSpPr>
      <xdr:spPr>
        <a:xfrm>
          <a:off x="16268700" y="6316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167476</xdr:rowOff>
    </xdr:from>
    <xdr:ext cx="405111" cy="259045"/>
    <xdr:sp macro="" textlink="">
      <xdr:nvSpPr>
        <xdr:cNvPr id="434" name="【認定こども園・幼稚園・保育所】&#10;有形固定資産減価償却率該当値テキスト">
          <a:extLst>
            <a:ext uri="{FF2B5EF4-FFF2-40B4-BE49-F238E27FC236}">
              <a16:creationId xmlns:a16="http://schemas.microsoft.com/office/drawing/2014/main" id="{00000000-0008-0000-0E00-0000B2010000}"/>
            </a:ext>
          </a:extLst>
        </xdr:cNvPr>
        <xdr:cNvSpPr txBox="1"/>
      </xdr:nvSpPr>
      <xdr:spPr>
        <a:xfrm>
          <a:off x="16357600" y="61682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115207</xdr:rowOff>
    </xdr:from>
    <xdr:to>
      <xdr:col>81</xdr:col>
      <xdr:colOff>101600</xdr:colOff>
      <xdr:row>37</xdr:row>
      <xdr:rowOff>45357</xdr:rowOff>
    </xdr:to>
    <xdr:sp macro="" textlink="">
      <xdr:nvSpPr>
        <xdr:cNvPr id="435" name="楕円 434">
          <a:extLst>
            <a:ext uri="{FF2B5EF4-FFF2-40B4-BE49-F238E27FC236}">
              <a16:creationId xmlns:a16="http://schemas.microsoft.com/office/drawing/2014/main" id="{00000000-0008-0000-0E00-0000B3010000}"/>
            </a:ext>
          </a:extLst>
        </xdr:cNvPr>
        <xdr:cNvSpPr/>
      </xdr:nvSpPr>
      <xdr:spPr>
        <a:xfrm>
          <a:off x="15430500" y="6287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166007</xdr:rowOff>
    </xdr:from>
    <xdr:to>
      <xdr:col>85</xdr:col>
      <xdr:colOff>127000</xdr:colOff>
      <xdr:row>37</xdr:row>
      <xdr:rowOff>23949</xdr:rowOff>
    </xdr:to>
    <xdr:cxnSp macro="">
      <xdr:nvCxnSpPr>
        <xdr:cNvPr id="436" name="直線コネクタ 435">
          <a:extLst>
            <a:ext uri="{FF2B5EF4-FFF2-40B4-BE49-F238E27FC236}">
              <a16:creationId xmlns:a16="http://schemas.microsoft.com/office/drawing/2014/main" id="{00000000-0008-0000-0E00-0000B4010000}"/>
            </a:ext>
          </a:extLst>
        </xdr:cNvPr>
        <xdr:cNvCxnSpPr/>
      </xdr:nvCxnSpPr>
      <xdr:spPr>
        <a:xfrm>
          <a:off x="15481300" y="6338207"/>
          <a:ext cx="8382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64589</xdr:rowOff>
    </xdr:from>
    <xdr:to>
      <xdr:col>76</xdr:col>
      <xdr:colOff>165100</xdr:colOff>
      <xdr:row>36</xdr:row>
      <xdr:rowOff>166189</xdr:rowOff>
    </xdr:to>
    <xdr:sp macro="" textlink="">
      <xdr:nvSpPr>
        <xdr:cNvPr id="437" name="楕円 436">
          <a:extLst>
            <a:ext uri="{FF2B5EF4-FFF2-40B4-BE49-F238E27FC236}">
              <a16:creationId xmlns:a16="http://schemas.microsoft.com/office/drawing/2014/main" id="{00000000-0008-0000-0E00-0000B5010000}"/>
            </a:ext>
          </a:extLst>
        </xdr:cNvPr>
        <xdr:cNvSpPr/>
      </xdr:nvSpPr>
      <xdr:spPr>
        <a:xfrm>
          <a:off x="14541500" y="6236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115389</xdr:rowOff>
    </xdr:from>
    <xdr:to>
      <xdr:col>81</xdr:col>
      <xdr:colOff>50800</xdr:colOff>
      <xdr:row>36</xdr:row>
      <xdr:rowOff>166007</xdr:rowOff>
    </xdr:to>
    <xdr:cxnSp macro="">
      <xdr:nvCxnSpPr>
        <xdr:cNvPr id="438" name="直線コネクタ 437">
          <a:extLst>
            <a:ext uri="{FF2B5EF4-FFF2-40B4-BE49-F238E27FC236}">
              <a16:creationId xmlns:a16="http://schemas.microsoft.com/office/drawing/2014/main" id="{00000000-0008-0000-0E00-0000B6010000}"/>
            </a:ext>
          </a:extLst>
        </xdr:cNvPr>
        <xdr:cNvCxnSpPr/>
      </xdr:nvCxnSpPr>
      <xdr:spPr>
        <a:xfrm>
          <a:off x="14592300" y="6287589"/>
          <a:ext cx="889000" cy="50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80917</xdr:rowOff>
    </xdr:from>
    <xdr:to>
      <xdr:col>72</xdr:col>
      <xdr:colOff>38100</xdr:colOff>
      <xdr:row>37</xdr:row>
      <xdr:rowOff>11067</xdr:rowOff>
    </xdr:to>
    <xdr:sp macro="" textlink="">
      <xdr:nvSpPr>
        <xdr:cNvPr id="439" name="楕円 438">
          <a:extLst>
            <a:ext uri="{FF2B5EF4-FFF2-40B4-BE49-F238E27FC236}">
              <a16:creationId xmlns:a16="http://schemas.microsoft.com/office/drawing/2014/main" id="{00000000-0008-0000-0E00-0000B7010000}"/>
            </a:ext>
          </a:extLst>
        </xdr:cNvPr>
        <xdr:cNvSpPr/>
      </xdr:nvSpPr>
      <xdr:spPr>
        <a:xfrm>
          <a:off x="13652500" y="6253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115389</xdr:rowOff>
    </xdr:from>
    <xdr:to>
      <xdr:col>76</xdr:col>
      <xdr:colOff>114300</xdr:colOff>
      <xdr:row>36</xdr:row>
      <xdr:rowOff>131717</xdr:rowOff>
    </xdr:to>
    <xdr:cxnSp macro="">
      <xdr:nvCxnSpPr>
        <xdr:cNvPr id="440" name="直線コネクタ 439">
          <a:extLst>
            <a:ext uri="{FF2B5EF4-FFF2-40B4-BE49-F238E27FC236}">
              <a16:creationId xmlns:a16="http://schemas.microsoft.com/office/drawing/2014/main" id="{00000000-0008-0000-0E00-0000B8010000}"/>
            </a:ext>
          </a:extLst>
        </xdr:cNvPr>
        <xdr:cNvCxnSpPr/>
      </xdr:nvCxnSpPr>
      <xdr:spPr>
        <a:xfrm flipV="1">
          <a:off x="13703300" y="6287589"/>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28666</xdr:rowOff>
    </xdr:from>
    <xdr:to>
      <xdr:col>67</xdr:col>
      <xdr:colOff>101600</xdr:colOff>
      <xdr:row>36</xdr:row>
      <xdr:rowOff>130266</xdr:rowOff>
    </xdr:to>
    <xdr:sp macro="" textlink="">
      <xdr:nvSpPr>
        <xdr:cNvPr id="441" name="楕円 440">
          <a:extLst>
            <a:ext uri="{FF2B5EF4-FFF2-40B4-BE49-F238E27FC236}">
              <a16:creationId xmlns:a16="http://schemas.microsoft.com/office/drawing/2014/main" id="{00000000-0008-0000-0E00-0000B9010000}"/>
            </a:ext>
          </a:extLst>
        </xdr:cNvPr>
        <xdr:cNvSpPr/>
      </xdr:nvSpPr>
      <xdr:spPr>
        <a:xfrm>
          <a:off x="12763500" y="6200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79466</xdr:rowOff>
    </xdr:from>
    <xdr:to>
      <xdr:col>71</xdr:col>
      <xdr:colOff>177800</xdr:colOff>
      <xdr:row>36</xdr:row>
      <xdr:rowOff>131717</xdr:rowOff>
    </xdr:to>
    <xdr:cxnSp macro="">
      <xdr:nvCxnSpPr>
        <xdr:cNvPr id="442" name="直線コネクタ 441">
          <a:extLst>
            <a:ext uri="{FF2B5EF4-FFF2-40B4-BE49-F238E27FC236}">
              <a16:creationId xmlns:a16="http://schemas.microsoft.com/office/drawing/2014/main" id="{00000000-0008-0000-0E00-0000BA010000}"/>
            </a:ext>
          </a:extLst>
        </xdr:cNvPr>
        <xdr:cNvCxnSpPr/>
      </xdr:nvCxnSpPr>
      <xdr:spPr>
        <a:xfrm>
          <a:off x="12814300" y="6251666"/>
          <a:ext cx="8890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149151</xdr:rowOff>
    </xdr:from>
    <xdr:ext cx="405111" cy="259045"/>
    <xdr:sp macro="" textlink="">
      <xdr:nvSpPr>
        <xdr:cNvPr id="443" name="n_1aveValue【認定こども園・幼稚園・保育所】&#10;有形固定資産減価償却率">
          <a:extLst>
            <a:ext uri="{FF2B5EF4-FFF2-40B4-BE49-F238E27FC236}">
              <a16:creationId xmlns:a16="http://schemas.microsoft.com/office/drawing/2014/main" id="{00000000-0008-0000-0E00-0000BB010000}"/>
            </a:ext>
          </a:extLst>
        </xdr:cNvPr>
        <xdr:cNvSpPr txBox="1"/>
      </xdr:nvSpPr>
      <xdr:spPr>
        <a:xfrm>
          <a:off x="15266044" y="6492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136089</xdr:rowOff>
    </xdr:from>
    <xdr:ext cx="405111" cy="259045"/>
    <xdr:sp macro="" textlink="">
      <xdr:nvSpPr>
        <xdr:cNvPr id="444" name="n_2aveValue【認定こども園・幼稚園・保育所】&#10;有形固定資産減価償却率">
          <a:extLst>
            <a:ext uri="{FF2B5EF4-FFF2-40B4-BE49-F238E27FC236}">
              <a16:creationId xmlns:a16="http://schemas.microsoft.com/office/drawing/2014/main" id="{00000000-0008-0000-0E00-0000BC010000}"/>
            </a:ext>
          </a:extLst>
        </xdr:cNvPr>
        <xdr:cNvSpPr txBox="1"/>
      </xdr:nvSpPr>
      <xdr:spPr>
        <a:xfrm>
          <a:off x="14389744" y="64797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129557</xdr:rowOff>
    </xdr:from>
    <xdr:ext cx="405111" cy="259045"/>
    <xdr:sp macro="" textlink="">
      <xdr:nvSpPr>
        <xdr:cNvPr id="445" name="n_3aveValue【認定こども園・幼稚園・保育所】&#10;有形固定資産減価償却率">
          <a:extLst>
            <a:ext uri="{FF2B5EF4-FFF2-40B4-BE49-F238E27FC236}">
              <a16:creationId xmlns:a16="http://schemas.microsoft.com/office/drawing/2014/main" id="{00000000-0008-0000-0E00-0000BD010000}"/>
            </a:ext>
          </a:extLst>
        </xdr:cNvPr>
        <xdr:cNvSpPr txBox="1"/>
      </xdr:nvSpPr>
      <xdr:spPr>
        <a:xfrm>
          <a:off x="13500744" y="6473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103431</xdr:rowOff>
    </xdr:from>
    <xdr:ext cx="405111" cy="259045"/>
    <xdr:sp macro="" textlink="">
      <xdr:nvSpPr>
        <xdr:cNvPr id="446" name="n_4aveValue【認定こども園・幼稚園・保育所】&#10;有形固定資産減価償却率">
          <a:extLst>
            <a:ext uri="{FF2B5EF4-FFF2-40B4-BE49-F238E27FC236}">
              <a16:creationId xmlns:a16="http://schemas.microsoft.com/office/drawing/2014/main" id="{00000000-0008-0000-0E00-0000BE010000}"/>
            </a:ext>
          </a:extLst>
        </xdr:cNvPr>
        <xdr:cNvSpPr txBox="1"/>
      </xdr:nvSpPr>
      <xdr:spPr>
        <a:xfrm>
          <a:off x="12611744" y="66185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61884</xdr:rowOff>
    </xdr:from>
    <xdr:ext cx="405111" cy="259045"/>
    <xdr:sp macro="" textlink="">
      <xdr:nvSpPr>
        <xdr:cNvPr id="447" name="n_1mainValue【認定こども園・幼稚園・保育所】&#10;有形固定資産減価償却率">
          <a:extLst>
            <a:ext uri="{FF2B5EF4-FFF2-40B4-BE49-F238E27FC236}">
              <a16:creationId xmlns:a16="http://schemas.microsoft.com/office/drawing/2014/main" id="{00000000-0008-0000-0E00-0000BF010000}"/>
            </a:ext>
          </a:extLst>
        </xdr:cNvPr>
        <xdr:cNvSpPr txBox="1"/>
      </xdr:nvSpPr>
      <xdr:spPr>
        <a:xfrm>
          <a:off x="15266044" y="60626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11266</xdr:rowOff>
    </xdr:from>
    <xdr:ext cx="405111" cy="259045"/>
    <xdr:sp macro="" textlink="">
      <xdr:nvSpPr>
        <xdr:cNvPr id="448" name="n_2mainValue【認定こども園・幼稚園・保育所】&#10;有形固定資産減価償却率">
          <a:extLst>
            <a:ext uri="{FF2B5EF4-FFF2-40B4-BE49-F238E27FC236}">
              <a16:creationId xmlns:a16="http://schemas.microsoft.com/office/drawing/2014/main" id="{00000000-0008-0000-0E00-0000C0010000}"/>
            </a:ext>
          </a:extLst>
        </xdr:cNvPr>
        <xdr:cNvSpPr txBox="1"/>
      </xdr:nvSpPr>
      <xdr:spPr>
        <a:xfrm>
          <a:off x="14389744" y="6012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27594</xdr:rowOff>
    </xdr:from>
    <xdr:ext cx="405111" cy="259045"/>
    <xdr:sp macro="" textlink="">
      <xdr:nvSpPr>
        <xdr:cNvPr id="449" name="n_3mainValue【認定こども園・幼稚園・保育所】&#10;有形固定資産減価償却率">
          <a:extLst>
            <a:ext uri="{FF2B5EF4-FFF2-40B4-BE49-F238E27FC236}">
              <a16:creationId xmlns:a16="http://schemas.microsoft.com/office/drawing/2014/main" id="{00000000-0008-0000-0E00-0000C1010000}"/>
            </a:ext>
          </a:extLst>
        </xdr:cNvPr>
        <xdr:cNvSpPr txBox="1"/>
      </xdr:nvSpPr>
      <xdr:spPr>
        <a:xfrm>
          <a:off x="13500744" y="60283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146793</xdr:rowOff>
    </xdr:from>
    <xdr:ext cx="405111" cy="259045"/>
    <xdr:sp macro="" textlink="">
      <xdr:nvSpPr>
        <xdr:cNvPr id="450" name="n_4mainValue【認定こども園・幼稚園・保育所】&#10;有形固定資産減価償却率">
          <a:extLst>
            <a:ext uri="{FF2B5EF4-FFF2-40B4-BE49-F238E27FC236}">
              <a16:creationId xmlns:a16="http://schemas.microsoft.com/office/drawing/2014/main" id="{00000000-0008-0000-0E00-0000C2010000}"/>
            </a:ext>
          </a:extLst>
        </xdr:cNvPr>
        <xdr:cNvSpPr txBox="1"/>
      </xdr:nvSpPr>
      <xdr:spPr>
        <a:xfrm>
          <a:off x="12611744" y="5976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1" name="正方形/長方形 450">
          <a:extLst>
            <a:ext uri="{FF2B5EF4-FFF2-40B4-BE49-F238E27FC236}">
              <a16:creationId xmlns:a16="http://schemas.microsoft.com/office/drawing/2014/main" id="{00000000-0008-0000-0E00-0000C3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2" name="正方形/長方形 451">
          <a:extLst>
            <a:ext uri="{FF2B5EF4-FFF2-40B4-BE49-F238E27FC236}">
              <a16:creationId xmlns:a16="http://schemas.microsoft.com/office/drawing/2014/main" id="{00000000-0008-0000-0E00-0000C4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3" name="正方形/長方形 452">
          <a:extLst>
            <a:ext uri="{FF2B5EF4-FFF2-40B4-BE49-F238E27FC236}">
              <a16:creationId xmlns:a16="http://schemas.microsoft.com/office/drawing/2014/main" id="{00000000-0008-0000-0E00-0000C5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4" name="正方形/長方形 453">
          <a:extLst>
            <a:ext uri="{FF2B5EF4-FFF2-40B4-BE49-F238E27FC236}">
              <a16:creationId xmlns:a16="http://schemas.microsoft.com/office/drawing/2014/main" id="{00000000-0008-0000-0E00-0000C6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5" name="正方形/長方形 454">
          <a:extLst>
            <a:ext uri="{FF2B5EF4-FFF2-40B4-BE49-F238E27FC236}">
              <a16:creationId xmlns:a16="http://schemas.microsoft.com/office/drawing/2014/main" id="{00000000-0008-0000-0E00-0000C7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6" name="正方形/長方形 455">
          <a:extLst>
            <a:ext uri="{FF2B5EF4-FFF2-40B4-BE49-F238E27FC236}">
              <a16:creationId xmlns:a16="http://schemas.microsoft.com/office/drawing/2014/main" id="{00000000-0008-0000-0E00-0000C8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7" name="正方形/長方形 456">
          <a:extLst>
            <a:ext uri="{FF2B5EF4-FFF2-40B4-BE49-F238E27FC236}">
              <a16:creationId xmlns:a16="http://schemas.microsoft.com/office/drawing/2014/main" id="{00000000-0008-0000-0E00-0000C9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8" name="正方形/長方形 457">
          <a:extLst>
            <a:ext uri="{FF2B5EF4-FFF2-40B4-BE49-F238E27FC236}">
              <a16:creationId xmlns:a16="http://schemas.microsoft.com/office/drawing/2014/main" id="{00000000-0008-0000-0E00-0000CA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9" name="テキスト ボックス 458">
          <a:extLst>
            <a:ext uri="{FF2B5EF4-FFF2-40B4-BE49-F238E27FC236}">
              <a16:creationId xmlns:a16="http://schemas.microsoft.com/office/drawing/2014/main" id="{00000000-0008-0000-0E00-0000CB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0" name="直線コネクタ 459">
          <a:extLst>
            <a:ext uri="{FF2B5EF4-FFF2-40B4-BE49-F238E27FC236}">
              <a16:creationId xmlns:a16="http://schemas.microsoft.com/office/drawing/2014/main" id="{00000000-0008-0000-0E00-0000CC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19050</xdr:rowOff>
    </xdr:from>
    <xdr:to>
      <xdr:col>120</xdr:col>
      <xdr:colOff>114300</xdr:colOff>
      <xdr:row>41</xdr:row>
      <xdr:rowOff>19050</xdr:rowOff>
    </xdr:to>
    <xdr:cxnSp macro="">
      <xdr:nvCxnSpPr>
        <xdr:cNvPr id="461" name="直線コネクタ 460">
          <a:extLst>
            <a:ext uri="{FF2B5EF4-FFF2-40B4-BE49-F238E27FC236}">
              <a16:creationId xmlns:a16="http://schemas.microsoft.com/office/drawing/2014/main" id="{00000000-0008-0000-0E00-0000CD010000}"/>
            </a:ext>
          </a:extLst>
        </xdr:cNvPr>
        <xdr:cNvCxnSpPr/>
      </xdr:nvCxnSpPr>
      <xdr:spPr>
        <a:xfrm>
          <a:off x="18288000" y="704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48277</xdr:rowOff>
    </xdr:from>
    <xdr:ext cx="467179" cy="259045"/>
    <xdr:sp macro="" textlink="">
      <xdr:nvSpPr>
        <xdr:cNvPr id="462" name="テキスト ボックス 461">
          <a:extLst>
            <a:ext uri="{FF2B5EF4-FFF2-40B4-BE49-F238E27FC236}">
              <a16:creationId xmlns:a16="http://schemas.microsoft.com/office/drawing/2014/main" id="{00000000-0008-0000-0E00-0000CE010000}"/>
            </a:ext>
          </a:extLst>
        </xdr:cNvPr>
        <xdr:cNvSpPr txBox="1"/>
      </xdr:nvSpPr>
      <xdr:spPr>
        <a:xfrm>
          <a:off x="17820821" y="690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3" name="直線コネクタ 462">
          <a:extLst>
            <a:ext uri="{FF2B5EF4-FFF2-40B4-BE49-F238E27FC236}">
              <a16:creationId xmlns:a16="http://schemas.microsoft.com/office/drawing/2014/main" id="{00000000-0008-0000-0E00-0000CF01000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4" name="テキスト ボックス 463">
          <a:extLst>
            <a:ext uri="{FF2B5EF4-FFF2-40B4-BE49-F238E27FC236}">
              <a16:creationId xmlns:a16="http://schemas.microsoft.com/office/drawing/2014/main" id="{00000000-0008-0000-0E00-0000D0010000}"/>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76200</xdr:rowOff>
    </xdr:from>
    <xdr:to>
      <xdr:col>120</xdr:col>
      <xdr:colOff>114300</xdr:colOff>
      <xdr:row>34</xdr:row>
      <xdr:rowOff>76200</xdr:rowOff>
    </xdr:to>
    <xdr:cxnSp macro="">
      <xdr:nvCxnSpPr>
        <xdr:cNvPr id="465" name="直線コネクタ 464">
          <a:extLst>
            <a:ext uri="{FF2B5EF4-FFF2-40B4-BE49-F238E27FC236}">
              <a16:creationId xmlns:a16="http://schemas.microsoft.com/office/drawing/2014/main" id="{00000000-0008-0000-0E00-0000D1010000}"/>
            </a:ext>
          </a:extLst>
        </xdr:cNvPr>
        <xdr:cNvCxnSpPr/>
      </xdr:nvCxnSpPr>
      <xdr:spPr>
        <a:xfrm>
          <a:off x="18288000" y="590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105427</xdr:rowOff>
    </xdr:from>
    <xdr:ext cx="467179" cy="259045"/>
    <xdr:sp macro="" textlink="">
      <xdr:nvSpPr>
        <xdr:cNvPr id="466" name="テキスト ボックス 465">
          <a:extLst>
            <a:ext uri="{FF2B5EF4-FFF2-40B4-BE49-F238E27FC236}">
              <a16:creationId xmlns:a16="http://schemas.microsoft.com/office/drawing/2014/main" id="{00000000-0008-0000-0E00-0000D2010000}"/>
            </a:ext>
          </a:extLst>
        </xdr:cNvPr>
        <xdr:cNvSpPr txBox="1"/>
      </xdr:nvSpPr>
      <xdr:spPr>
        <a:xfrm>
          <a:off x="17820821" y="576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7" name="直線コネクタ 466">
          <a:extLst>
            <a:ext uri="{FF2B5EF4-FFF2-40B4-BE49-F238E27FC236}">
              <a16:creationId xmlns:a16="http://schemas.microsoft.com/office/drawing/2014/main" id="{00000000-0008-0000-0E00-0000D3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8" name="テキスト ボックス 467">
          <a:extLst>
            <a:ext uri="{FF2B5EF4-FFF2-40B4-BE49-F238E27FC236}">
              <a16:creationId xmlns:a16="http://schemas.microsoft.com/office/drawing/2014/main" id="{00000000-0008-0000-0E00-0000D401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9" name="【認定こども園・幼稚園・保育所】&#10;一人当たり面積グラフ枠">
          <a:extLst>
            <a:ext uri="{FF2B5EF4-FFF2-40B4-BE49-F238E27FC236}">
              <a16:creationId xmlns:a16="http://schemas.microsoft.com/office/drawing/2014/main" id="{00000000-0008-0000-0E00-0000D5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8191</xdr:rowOff>
    </xdr:from>
    <xdr:to>
      <xdr:col>116</xdr:col>
      <xdr:colOff>62864</xdr:colOff>
      <xdr:row>40</xdr:row>
      <xdr:rowOff>157353</xdr:rowOff>
    </xdr:to>
    <xdr:cxnSp macro="">
      <xdr:nvCxnSpPr>
        <xdr:cNvPr id="470" name="直線コネクタ 469">
          <a:extLst>
            <a:ext uri="{FF2B5EF4-FFF2-40B4-BE49-F238E27FC236}">
              <a16:creationId xmlns:a16="http://schemas.microsoft.com/office/drawing/2014/main" id="{00000000-0008-0000-0E00-0000D6010000}"/>
            </a:ext>
          </a:extLst>
        </xdr:cNvPr>
        <xdr:cNvCxnSpPr/>
      </xdr:nvCxnSpPr>
      <xdr:spPr>
        <a:xfrm flipV="1">
          <a:off x="22160864" y="5837491"/>
          <a:ext cx="0" cy="1177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161180</xdr:rowOff>
    </xdr:from>
    <xdr:ext cx="469744" cy="259045"/>
    <xdr:sp macro="" textlink="">
      <xdr:nvSpPr>
        <xdr:cNvPr id="471" name="【認定こども園・幼稚園・保育所】&#10;一人当たり面積最小値テキスト">
          <a:extLst>
            <a:ext uri="{FF2B5EF4-FFF2-40B4-BE49-F238E27FC236}">
              <a16:creationId xmlns:a16="http://schemas.microsoft.com/office/drawing/2014/main" id="{00000000-0008-0000-0E00-0000D7010000}"/>
            </a:ext>
          </a:extLst>
        </xdr:cNvPr>
        <xdr:cNvSpPr txBox="1"/>
      </xdr:nvSpPr>
      <xdr:spPr>
        <a:xfrm>
          <a:off x="22199600" y="7019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40</xdr:row>
      <xdr:rowOff>157353</xdr:rowOff>
    </xdr:from>
    <xdr:to>
      <xdr:col>116</xdr:col>
      <xdr:colOff>152400</xdr:colOff>
      <xdr:row>40</xdr:row>
      <xdr:rowOff>157353</xdr:rowOff>
    </xdr:to>
    <xdr:cxnSp macro="">
      <xdr:nvCxnSpPr>
        <xdr:cNvPr id="472" name="直線コネクタ 471">
          <a:extLst>
            <a:ext uri="{FF2B5EF4-FFF2-40B4-BE49-F238E27FC236}">
              <a16:creationId xmlns:a16="http://schemas.microsoft.com/office/drawing/2014/main" id="{00000000-0008-0000-0E00-0000D8010000}"/>
            </a:ext>
          </a:extLst>
        </xdr:cNvPr>
        <xdr:cNvCxnSpPr/>
      </xdr:nvCxnSpPr>
      <xdr:spPr>
        <a:xfrm>
          <a:off x="22072600" y="70153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126318</xdr:rowOff>
    </xdr:from>
    <xdr:ext cx="469744" cy="259045"/>
    <xdr:sp macro="" textlink="">
      <xdr:nvSpPr>
        <xdr:cNvPr id="473" name="【認定こども園・幼稚園・保育所】&#10;一人当たり面積最大値テキスト">
          <a:extLst>
            <a:ext uri="{FF2B5EF4-FFF2-40B4-BE49-F238E27FC236}">
              <a16:creationId xmlns:a16="http://schemas.microsoft.com/office/drawing/2014/main" id="{00000000-0008-0000-0E00-0000D9010000}"/>
            </a:ext>
          </a:extLst>
        </xdr:cNvPr>
        <xdr:cNvSpPr txBox="1"/>
      </xdr:nvSpPr>
      <xdr:spPr>
        <a:xfrm>
          <a:off x="22199600" y="56127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8191</xdr:rowOff>
    </xdr:from>
    <xdr:to>
      <xdr:col>116</xdr:col>
      <xdr:colOff>152400</xdr:colOff>
      <xdr:row>34</xdr:row>
      <xdr:rowOff>8191</xdr:rowOff>
    </xdr:to>
    <xdr:cxnSp macro="">
      <xdr:nvCxnSpPr>
        <xdr:cNvPr id="474" name="直線コネクタ 473">
          <a:extLst>
            <a:ext uri="{FF2B5EF4-FFF2-40B4-BE49-F238E27FC236}">
              <a16:creationId xmlns:a16="http://schemas.microsoft.com/office/drawing/2014/main" id="{00000000-0008-0000-0E00-0000DA010000}"/>
            </a:ext>
          </a:extLst>
        </xdr:cNvPr>
        <xdr:cNvCxnSpPr/>
      </xdr:nvCxnSpPr>
      <xdr:spPr>
        <a:xfrm>
          <a:off x="22072600" y="58374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55135</xdr:rowOff>
    </xdr:from>
    <xdr:ext cx="469744" cy="259045"/>
    <xdr:sp macro="" textlink="">
      <xdr:nvSpPr>
        <xdr:cNvPr id="475" name="【認定こども園・幼稚園・保育所】&#10;一人当たり面積平均値テキスト">
          <a:extLst>
            <a:ext uri="{FF2B5EF4-FFF2-40B4-BE49-F238E27FC236}">
              <a16:creationId xmlns:a16="http://schemas.microsoft.com/office/drawing/2014/main" id="{00000000-0008-0000-0E00-0000DB010000}"/>
            </a:ext>
          </a:extLst>
        </xdr:cNvPr>
        <xdr:cNvSpPr txBox="1"/>
      </xdr:nvSpPr>
      <xdr:spPr>
        <a:xfrm>
          <a:off x="22199600" y="65702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32258</xdr:rowOff>
    </xdr:from>
    <xdr:to>
      <xdr:col>116</xdr:col>
      <xdr:colOff>114300</xdr:colOff>
      <xdr:row>39</xdr:row>
      <xdr:rowOff>133858</xdr:rowOff>
    </xdr:to>
    <xdr:sp macro="" textlink="">
      <xdr:nvSpPr>
        <xdr:cNvPr id="476" name="フローチャート: 判断 475">
          <a:extLst>
            <a:ext uri="{FF2B5EF4-FFF2-40B4-BE49-F238E27FC236}">
              <a16:creationId xmlns:a16="http://schemas.microsoft.com/office/drawing/2014/main" id="{00000000-0008-0000-0E00-0000DC010000}"/>
            </a:ext>
          </a:extLst>
        </xdr:cNvPr>
        <xdr:cNvSpPr/>
      </xdr:nvSpPr>
      <xdr:spPr>
        <a:xfrm>
          <a:off x="22110700" y="6718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28829</xdr:rowOff>
    </xdr:from>
    <xdr:to>
      <xdr:col>112</xdr:col>
      <xdr:colOff>38100</xdr:colOff>
      <xdr:row>39</xdr:row>
      <xdr:rowOff>130429</xdr:rowOff>
    </xdr:to>
    <xdr:sp macro="" textlink="">
      <xdr:nvSpPr>
        <xdr:cNvPr id="477" name="フローチャート: 判断 476">
          <a:extLst>
            <a:ext uri="{FF2B5EF4-FFF2-40B4-BE49-F238E27FC236}">
              <a16:creationId xmlns:a16="http://schemas.microsoft.com/office/drawing/2014/main" id="{00000000-0008-0000-0E00-0000DD010000}"/>
            </a:ext>
          </a:extLst>
        </xdr:cNvPr>
        <xdr:cNvSpPr/>
      </xdr:nvSpPr>
      <xdr:spPr>
        <a:xfrm>
          <a:off x="21272500" y="6715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63691</xdr:rowOff>
    </xdr:from>
    <xdr:to>
      <xdr:col>107</xdr:col>
      <xdr:colOff>101600</xdr:colOff>
      <xdr:row>39</xdr:row>
      <xdr:rowOff>165291</xdr:rowOff>
    </xdr:to>
    <xdr:sp macro="" textlink="">
      <xdr:nvSpPr>
        <xdr:cNvPr id="478" name="フローチャート: 判断 477">
          <a:extLst>
            <a:ext uri="{FF2B5EF4-FFF2-40B4-BE49-F238E27FC236}">
              <a16:creationId xmlns:a16="http://schemas.microsoft.com/office/drawing/2014/main" id="{00000000-0008-0000-0E00-0000DE010000}"/>
            </a:ext>
          </a:extLst>
        </xdr:cNvPr>
        <xdr:cNvSpPr/>
      </xdr:nvSpPr>
      <xdr:spPr>
        <a:xfrm>
          <a:off x="20383500" y="6750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64262</xdr:rowOff>
    </xdr:from>
    <xdr:to>
      <xdr:col>102</xdr:col>
      <xdr:colOff>165100</xdr:colOff>
      <xdr:row>39</xdr:row>
      <xdr:rowOff>165862</xdr:rowOff>
    </xdr:to>
    <xdr:sp macro="" textlink="">
      <xdr:nvSpPr>
        <xdr:cNvPr id="479" name="フローチャート: 判断 478">
          <a:extLst>
            <a:ext uri="{FF2B5EF4-FFF2-40B4-BE49-F238E27FC236}">
              <a16:creationId xmlns:a16="http://schemas.microsoft.com/office/drawing/2014/main" id="{00000000-0008-0000-0E00-0000DF010000}"/>
            </a:ext>
          </a:extLst>
        </xdr:cNvPr>
        <xdr:cNvSpPr/>
      </xdr:nvSpPr>
      <xdr:spPr>
        <a:xfrm>
          <a:off x="19494500" y="6750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65405</xdr:rowOff>
    </xdr:from>
    <xdr:to>
      <xdr:col>98</xdr:col>
      <xdr:colOff>38100</xdr:colOff>
      <xdr:row>39</xdr:row>
      <xdr:rowOff>167005</xdr:rowOff>
    </xdr:to>
    <xdr:sp macro="" textlink="">
      <xdr:nvSpPr>
        <xdr:cNvPr id="480" name="フローチャート: 判断 479">
          <a:extLst>
            <a:ext uri="{FF2B5EF4-FFF2-40B4-BE49-F238E27FC236}">
              <a16:creationId xmlns:a16="http://schemas.microsoft.com/office/drawing/2014/main" id="{00000000-0008-0000-0E00-0000E0010000}"/>
            </a:ext>
          </a:extLst>
        </xdr:cNvPr>
        <xdr:cNvSpPr/>
      </xdr:nvSpPr>
      <xdr:spPr>
        <a:xfrm>
          <a:off x="18605500" y="6751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00000000-0008-0000-0E00-0000E1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00000000-0008-0000-0E00-0000E2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00000000-0008-0000-0E00-0000E3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00000000-0008-0000-0E00-0000E4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00000000-0008-0000-0E00-0000E5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165418</xdr:rowOff>
    </xdr:from>
    <xdr:to>
      <xdr:col>116</xdr:col>
      <xdr:colOff>114300</xdr:colOff>
      <xdr:row>40</xdr:row>
      <xdr:rowOff>95568</xdr:rowOff>
    </xdr:to>
    <xdr:sp macro="" textlink="">
      <xdr:nvSpPr>
        <xdr:cNvPr id="486" name="楕円 485">
          <a:extLst>
            <a:ext uri="{FF2B5EF4-FFF2-40B4-BE49-F238E27FC236}">
              <a16:creationId xmlns:a16="http://schemas.microsoft.com/office/drawing/2014/main" id="{00000000-0008-0000-0E00-0000E6010000}"/>
            </a:ext>
          </a:extLst>
        </xdr:cNvPr>
        <xdr:cNvSpPr/>
      </xdr:nvSpPr>
      <xdr:spPr>
        <a:xfrm>
          <a:off x="22110700" y="6851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80345</xdr:rowOff>
    </xdr:from>
    <xdr:ext cx="469744" cy="259045"/>
    <xdr:sp macro="" textlink="">
      <xdr:nvSpPr>
        <xdr:cNvPr id="487" name="【認定こども園・幼稚園・保育所】&#10;一人当たり面積該当値テキスト">
          <a:extLst>
            <a:ext uri="{FF2B5EF4-FFF2-40B4-BE49-F238E27FC236}">
              <a16:creationId xmlns:a16="http://schemas.microsoft.com/office/drawing/2014/main" id="{00000000-0008-0000-0E00-0000E7010000}"/>
            </a:ext>
          </a:extLst>
        </xdr:cNvPr>
        <xdr:cNvSpPr txBox="1"/>
      </xdr:nvSpPr>
      <xdr:spPr>
        <a:xfrm>
          <a:off x="22199600" y="6766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170561</xdr:rowOff>
    </xdr:from>
    <xdr:to>
      <xdr:col>112</xdr:col>
      <xdr:colOff>38100</xdr:colOff>
      <xdr:row>40</xdr:row>
      <xdr:rowOff>100711</xdr:rowOff>
    </xdr:to>
    <xdr:sp macro="" textlink="">
      <xdr:nvSpPr>
        <xdr:cNvPr id="488" name="楕円 487">
          <a:extLst>
            <a:ext uri="{FF2B5EF4-FFF2-40B4-BE49-F238E27FC236}">
              <a16:creationId xmlns:a16="http://schemas.microsoft.com/office/drawing/2014/main" id="{00000000-0008-0000-0E00-0000E8010000}"/>
            </a:ext>
          </a:extLst>
        </xdr:cNvPr>
        <xdr:cNvSpPr/>
      </xdr:nvSpPr>
      <xdr:spPr>
        <a:xfrm>
          <a:off x="21272500" y="6857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44768</xdr:rowOff>
    </xdr:from>
    <xdr:to>
      <xdr:col>116</xdr:col>
      <xdr:colOff>63500</xdr:colOff>
      <xdr:row>40</xdr:row>
      <xdr:rowOff>49911</xdr:rowOff>
    </xdr:to>
    <xdr:cxnSp macro="">
      <xdr:nvCxnSpPr>
        <xdr:cNvPr id="489" name="直線コネクタ 488">
          <a:extLst>
            <a:ext uri="{FF2B5EF4-FFF2-40B4-BE49-F238E27FC236}">
              <a16:creationId xmlns:a16="http://schemas.microsoft.com/office/drawing/2014/main" id="{00000000-0008-0000-0E00-0000E9010000}"/>
            </a:ext>
          </a:extLst>
        </xdr:cNvPr>
        <xdr:cNvCxnSpPr/>
      </xdr:nvCxnSpPr>
      <xdr:spPr>
        <a:xfrm flipV="1">
          <a:off x="21323300" y="6902768"/>
          <a:ext cx="838200" cy="5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2540</xdr:rowOff>
    </xdr:from>
    <xdr:to>
      <xdr:col>107</xdr:col>
      <xdr:colOff>101600</xdr:colOff>
      <xdr:row>40</xdr:row>
      <xdr:rowOff>104140</xdr:rowOff>
    </xdr:to>
    <xdr:sp macro="" textlink="">
      <xdr:nvSpPr>
        <xdr:cNvPr id="490" name="楕円 489">
          <a:extLst>
            <a:ext uri="{FF2B5EF4-FFF2-40B4-BE49-F238E27FC236}">
              <a16:creationId xmlns:a16="http://schemas.microsoft.com/office/drawing/2014/main" id="{00000000-0008-0000-0E00-0000EA010000}"/>
            </a:ext>
          </a:extLst>
        </xdr:cNvPr>
        <xdr:cNvSpPr/>
      </xdr:nvSpPr>
      <xdr:spPr>
        <a:xfrm>
          <a:off x="20383500" y="686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49911</xdr:rowOff>
    </xdr:from>
    <xdr:to>
      <xdr:col>111</xdr:col>
      <xdr:colOff>177800</xdr:colOff>
      <xdr:row>40</xdr:row>
      <xdr:rowOff>53340</xdr:rowOff>
    </xdr:to>
    <xdr:cxnSp macro="">
      <xdr:nvCxnSpPr>
        <xdr:cNvPr id="491" name="直線コネクタ 490">
          <a:extLst>
            <a:ext uri="{FF2B5EF4-FFF2-40B4-BE49-F238E27FC236}">
              <a16:creationId xmlns:a16="http://schemas.microsoft.com/office/drawing/2014/main" id="{00000000-0008-0000-0E00-0000EB010000}"/>
            </a:ext>
          </a:extLst>
        </xdr:cNvPr>
        <xdr:cNvCxnSpPr/>
      </xdr:nvCxnSpPr>
      <xdr:spPr>
        <a:xfrm flipV="1">
          <a:off x="20434300" y="6907911"/>
          <a:ext cx="8890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7112</xdr:rowOff>
    </xdr:from>
    <xdr:to>
      <xdr:col>102</xdr:col>
      <xdr:colOff>165100</xdr:colOff>
      <xdr:row>40</xdr:row>
      <xdr:rowOff>108712</xdr:rowOff>
    </xdr:to>
    <xdr:sp macro="" textlink="">
      <xdr:nvSpPr>
        <xdr:cNvPr id="492" name="楕円 491">
          <a:extLst>
            <a:ext uri="{FF2B5EF4-FFF2-40B4-BE49-F238E27FC236}">
              <a16:creationId xmlns:a16="http://schemas.microsoft.com/office/drawing/2014/main" id="{00000000-0008-0000-0E00-0000EC010000}"/>
            </a:ext>
          </a:extLst>
        </xdr:cNvPr>
        <xdr:cNvSpPr/>
      </xdr:nvSpPr>
      <xdr:spPr>
        <a:xfrm>
          <a:off x="19494500" y="6865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53340</xdr:rowOff>
    </xdr:from>
    <xdr:to>
      <xdr:col>107</xdr:col>
      <xdr:colOff>50800</xdr:colOff>
      <xdr:row>40</xdr:row>
      <xdr:rowOff>57912</xdr:rowOff>
    </xdr:to>
    <xdr:cxnSp macro="">
      <xdr:nvCxnSpPr>
        <xdr:cNvPr id="493" name="直線コネクタ 492">
          <a:extLst>
            <a:ext uri="{FF2B5EF4-FFF2-40B4-BE49-F238E27FC236}">
              <a16:creationId xmlns:a16="http://schemas.microsoft.com/office/drawing/2014/main" id="{00000000-0008-0000-0E00-0000ED010000}"/>
            </a:ext>
          </a:extLst>
        </xdr:cNvPr>
        <xdr:cNvCxnSpPr/>
      </xdr:nvCxnSpPr>
      <xdr:spPr>
        <a:xfrm flipV="1">
          <a:off x="19545300" y="691134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12256</xdr:rowOff>
    </xdr:from>
    <xdr:to>
      <xdr:col>98</xdr:col>
      <xdr:colOff>38100</xdr:colOff>
      <xdr:row>40</xdr:row>
      <xdr:rowOff>113856</xdr:rowOff>
    </xdr:to>
    <xdr:sp macro="" textlink="">
      <xdr:nvSpPr>
        <xdr:cNvPr id="494" name="楕円 493">
          <a:extLst>
            <a:ext uri="{FF2B5EF4-FFF2-40B4-BE49-F238E27FC236}">
              <a16:creationId xmlns:a16="http://schemas.microsoft.com/office/drawing/2014/main" id="{00000000-0008-0000-0E00-0000EE010000}"/>
            </a:ext>
          </a:extLst>
        </xdr:cNvPr>
        <xdr:cNvSpPr/>
      </xdr:nvSpPr>
      <xdr:spPr>
        <a:xfrm>
          <a:off x="18605500" y="6870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57912</xdr:rowOff>
    </xdr:from>
    <xdr:to>
      <xdr:col>102</xdr:col>
      <xdr:colOff>114300</xdr:colOff>
      <xdr:row>40</xdr:row>
      <xdr:rowOff>63056</xdr:rowOff>
    </xdr:to>
    <xdr:cxnSp macro="">
      <xdr:nvCxnSpPr>
        <xdr:cNvPr id="495" name="直線コネクタ 494">
          <a:extLst>
            <a:ext uri="{FF2B5EF4-FFF2-40B4-BE49-F238E27FC236}">
              <a16:creationId xmlns:a16="http://schemas.microsoft.com/office/drawing/2014/main" id="{00000000-0008-0000-0E00-0000EF010000}"/>
            </a:ext>
          </a:extLst>
        </xdr:cNvPr>
        <xdr:cNvCxnSpPr/>
      </xdr:nvCxnSpPr>
      <xdr:spPr>
        <a:xfrm flipV="1">
          <a:off x="18656300" y="6915912"/>
          <a:ext cx="889000" cy="5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146956</xdr:rowOff>
    </xdr:from>
    <xdr:ext cx="469744" cy="259045"/>
    <xdr:sp macro="" textlink="">
      <xdr:nvSpPr>
        <xdr:cNvPr id="496" name="n_1aveValue【認定こども園・幼稚園・保育所】&#10;一人当たり面積">
          <a:extLst>
            <a:ext uri="{FF2B5EF4-FFF2-40B4-BE49-F238E27FC236}">
              <a16:creationId xmlns:a16="http://schemas.microsoft.com/office/drawing/2014/main" id="{00000000-0008-0000-0E00-0000F0010000}"/>
            </a:ext>
          </a:extLst>
        </xdr:cNvPr>
        <xdr:cNvSpPr txBox="1"/>
      </xdr:nvSpPr>
      <xdr:spPr>
        <a:xfrm>
          <a:off x="21075727" y="6490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10368</xdr:rowOff>
    </xdr:from>
    <xdr:ext cx="469744" cy="259045"/>
    <xdr:sp macro="" textlink="">
      <xdr:nvSpPr>
        <xdr:cNvPr id="497" name="n_2aveValue【認定こども園・幼稚園・保育所】&#10;一人当たり面積">
          <a:extLst>
            <a:ext uri="{FF2B5EF4-FFF2-40B4-BE49-F238E27FC236}">
              <a16:creationId xmlns:a16="http://schemas.microsoft.com/office/drawing/2014/main" id="{00000000-0008-0000-0E00-0000F1010000}"/>
            </a:ext>
          </a:extLst>
        </xdr:cNvPr>
        <xdr:cNvSpPr txBox="1"/>
      </xdr:nvSpPr>
      <xdr:spPr>
        <a:xfrm>
          <a:off x="20199427" y="6525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10939</xdr:rowOff>
    </xdr:from>
    <xdr:ext cx="469744" cy="259045"/>
    <xdr:sp macro="" textlink="">
      <xdr:nvSpPr>
        <xdr:cNvPr id="498" name="n_3aveValue【認定こども園・幼稚園・保育所】&#10;一人当たり面積">
          <a:extLst>
            <a:ext uri="{FF2B5EF4-FFF2-40B4-BE49-F238E27FC236}">
              <a16:creationId xmlns:a16="http://schemas.microsoft.com/office/drawing/2014/main" id="{00000000-0008-0000-0E00-0000F2010000}"/>
            </a:ext>
          </a:extLst>
        </xdr:cNvPr>
        <xdr:cNvSpPr txBox="1"/>
      </xdr:nvSpPr>
      <xdr:spPr>
        <a:xfrm>
          <a:off x="19310427" y="6526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12082</xdr:rowOff>
    </xdr:from>
    <xdr:ext cx="469744" cy="259045"/>
    <xdr:sp macro="" textlink="">
      <xdr:nvSpPr>
        <xdr:cNvPr id="499" name="n_4aveValue【認定こども園・幼稚園・保育所】&#10;一人当たり面積">
          <a:extLst>
            <a:ext uri="{FF2B5EF4-FFF2-40B4-BE49-F238E27FC236}">
              <a16:creationId xmlns:a16="http://schemas.microsoft.com/office/drawing/2014/main" id="{00000000-0008-0000-0E00-0000F3010000}"/>
            </a:ext>
          </a:extLst>
        </xdr:cNvPr>
        <xdr:cNvSpPr txBox="1"/>
      </xdr:nvSpPr>
      <xdr:spPr>
        <a:xfrm>
          <a:off x="18421427" y="6527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91838</xdr:rowOff>
    </xdr:from>
    <xdr:ext cx="469744" cy="259045"/>
    <xdr:sp macro="" textlink="">
      <xdr:nvSpPr>
        <xdr:cNvPr id="500" name="n_1mainValue【認定こども園・幼稚園・保育所】&#10;一人当たり面積">
          <a:extLst>
            <a:ext uri="{FF2B5EF4-FFF2-40B4-BE49-F238E27FC236}">
              <a16:creationId xmlns:a16="http://schemas.microsoft.com/office/drawing/2014/main" id="{00000000-0008-0000-0E00-0000F4010000}"/>
            </a:ext>
          </a:extLst>
        </xdr:cNvPr>
        <xdr:cNvSpPr txBox="1"/>
      </xdr:nvSpPr>
      <xdr:spPr>
        <a:xfrm>
          <a:off x="21075727" y="6949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95267</xdr:rowOff>
    </xdr:from>
    <xdr:ext cx="469744" cy="259045"/>
    <xdr:sp macro="" textlink="">
      <xdr:nvSpPr>
        <xdr:cNvPr id="501" name="n_2mainValue【認定こども園・幼稚園・保育所】&#10;一人当たり面積">
          <a:extLst>
            <a:ext uri="{FF2B5EF4-FFF2-40B4-BE49-F238E27FC236}">
              <a16:creationId xmlns:a16="http://schemas.microsoft.com/office/drawing/2014/main" id="{00000000-0008-0000-0E00-0000F5010000}"/>
            </a:ext>
          </a:extLst>
        </xdr:cNvPr>
        <xdr:cNvSpPr txBox="1"/>
      </xdr:nvSpPr>
      <xdr:spPr>
        <a:xfrm>
          <a:off x="20199427" y="6953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99839</xdr:rowOff>
    </xdr:from>
    <xdr:ext cx="469744" cy="259045"/>
    <xdr:sp macro="" textlink="">
      <xdr:nvSpPr>
        <xdr:cNvPr id="502" name="n_3mainValue【認定こども園・幼稚園・保育所】&#10;一人当たり面積">
          <a:extLst>
            <a:ext uri="{FF2B5EF4-FFF2-40B4-BE49-F238E27FC236}">
              <a16:creationId xmlns:a16="http://schemas.microsoft.com/office/drawing/2014/main" id="{00000000-0008-0000-0E00-0000F6010000}"/>
            </a:ext>
          </a:extLst>
        </xdr:cNvPr>
        <xdr:cNvSpPr txBox="1"/>
      </xdr:nvSpPr>
      <xdr:spPr>
        <a:xfrm>
          <a:off x="19310427" y="6957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104983</xdr:rowOff>
    </xdr:from>
    <xdr:ext cx="469744" cy="259045"/>
    <xdr:sp macro="" textlink="">
      <xdr:nvSpPr>
        <xdr:cNvPr id="503" name="n_4mainValue【認定こども園・幼稚園・保育所】&#10;一人当たり面積">
          <a:extLst>
            <a:ext uri="{FF2B5EF4-FFF2-40B4-BE49-F238E27FC236}">
              <a16:creationId xmlns:a16="http://schemas.microsoft.com/office/drawing/2014/main" id="{00000000-0008-0000-0E00-0000F7010000}"/>
            </a:ext>
          </a:extLst>
        </xdr:cNvPr>
        <xdr:cNvSpPr txBox="1"/>
      </xdr:nvSpPr>
      <xdr:spPr>
        <a:xfrm>
          <a:off x="18421427" y="6962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4" name="正方形/長方形 503">
          <a:extLst>
            <a:ext uri="{FF2B5EF4-FFF2-40B4-BE49-F238E27FC236}">
              <a16:creationId xmlns:a16="http://schemas.microsoft.com/office/drawing/2014/main" id="{00000000-0008-0000-0E00-0000F8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5" name="正方形/長方形 504">
          <a:extLst>
            <a:ext uri="{FF2B5EF4-FFF2-40B4-BE49-F238E27FC236}">
              <a16:creationId xmlns:a16="http://schemas.microsoft.com/office/drawing/2014/main" id="{00000000-0008-0000-0E00-0000F9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6" name="正方形/長方形 505">
          <a:extLst>
            <a:ext uri="{FF2B5EF4-FFF2-40B4-BE49-F238E27FC236}">
              <a16:creationId xmlns:a16="http://schemas.microsoft.com/office/drawing/2014/main" id="{00000000-0008-0000-0E00-0000FA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7" name="正方形/長方形 506">
          <a:extLst>
            <a:ext uri="{FF2B5EF4-FFF2-40B4-BE49-F238E27FC236}">
              <a16:creationId xmlns:a16="http://schemas.microsoft.com/office/drawing/2014/main" id="{00000000-0008-0000-0E00-0000FB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8" name="正方形/長方形 507">
          <a:extLst>
            <a:ext uri="{FF2B5EF4-FFF2-40B4-BE49-F238E27FC236}">
              <a16:creationId xmlns:a16="http://schemas.microsoft.com/office/drawing/2014/main" id="{00000000-0008-0000-0E00-0000FC01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9" name="正方形/長方形 508">
          <a:extLst>
            <a:ext uri="{FF2B5EF4-FFF2-40B4-BE49-F238E27FC236}">
              <a16:creationId xmlns:a16="http://schemas.microsoft.com/office/drawing/2014/main" id="{00000000-0008-0000-0E00-0000FD01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0" name="正方形/長方形 509">
          <a:extLst>
            <a:ext uri="{FF2B5EF4-FFF2-40B4-BE49-F238E27FC236}">
              <a16:creationId xmlns:a16="http://schemas.microsoft.com/office/drawing/2014/main" id="{00000000-0008-0000-0E00-0000FE01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1" name="正方形/長方形 510">
          <a:extLst>
            <a:ext uri="{FF2B5EF4-FFF2-40B4-BE49-F238E27FC236}">
              <a16:creationId xmlns:a16="http://schemas.microsoft.com/office/drawing/2014/main" id="{00000000-0008-0000-0E00-0000FF01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2" name="テキスト ボックス 511">
          <a:extLst>
            <a:ext uri="{FF2B5EF4-FFF2-40B4-BE49-F238E27FC236}">
              <a16:creationId xmlns:a16="http://schemas.microsoft.com/office/drawing/2014/main" id="{00000000-0008-0000-0E00-000000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3" name="直線コネクタ 512">
          <a:extLst>
            <a:ext uri="{FF2B5EF4-FFF2-40B4-BE49-F238E27FC236}">
              <a16:creationId xmlns:a16="http://schemas.microsoft.com/office/drawing/2014/main" id="{00000000-0008-0000-0E00-000001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4" name="テキスト ボックス 513">
          <a:extLst>
            <a:ext uri="{FF2B5EF4-FFF2-40B4-BE49-F238E27FC236}">
              <a16:creationId xmlns:a16="http://schemas.microsoft.com/office/drawing/2014/main" id="{00000000-0008-0000-0E00-000002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5" name="直線コネクタ 514">
          <a:extLst>
            <a:ext uri="{FF2B5EF4-FFF2-40B4-BE49-F238E27FC236}">
              <a16:creationId xmlns:a16="http://schemas.microsoft.com/office/drawing/2014/main" id="{00000000-0008-0000-0E00-000003020000}"/>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16" name="テキスト ボックス 515">
          <a:extLst>
            <a:ext uri="{FF2B5EF4-FFF2-40B4-BE49-F238E27FC236}">
              <a16:creationId xmlns:a16="http://schemas.microsoft.com/office/drawing/2014/main" id="{00000000-0008-0000-0E00-000004020000}"/>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7" name="直線コネクタ 516">
          <a:extLst>
            <a:ext uri="{FF2B5EF4-FFF2-40B4-BE49-F238E27FC236}">
              <a16:creationId xmlns:a16="http://schemas.microsoft.com/office/drawing/2014/main" id="{00000000-0008-0000-0E00-000005020000}"/>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18" name="テキスト ボックス 517">
          <a:extLst>
            <a:ext uri="{FF2B5EF4-FFF2-40B4-BE49-F238E27FC236}">
              <a16:creationId xmlns:a16="http://schemas.microsoft.com/office/drawing/2014/main" id="{00000000-0008-0000-0E00-000006020000}"/>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19" name="直線コネクタ 518">
          <a:extLst>
            <a:ext uri="{FF2B5EF4-FFF2-40B4-BE49-F238E27FC236}">
              <a16:creationId xmlns:a16="http://schemas.microsoft.com/office/drawing/2014/main" id="{00000000-0008-0000-0E00-000007020000}"/>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0" name="テキスト ボックス 519">
          <a:extLst>
            <a:ext uri="{FF2B5EF4-FFF2-40B4-BE49-F238E27FC236}">
              <a16:creationId xmlns:a16="http://schemas.microsoft.com/office/drawing/2014/main" id="{00000000-0008-0000-0E00-000008020000}"/>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1" name="直線コネクタ 520">
          <a:extLst>
            <a:ext uri="{FF2B5EF4-FFF2-40B4-BE49-F238E27FC236}">
              <a16:creationId xmlns:a16="http://schemas.microsoft.com/office/drawing/2014/main" id="{00000000-0008-0000-0E00-000009020000}"/>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2" name="テキスト ボックス 521">
          <a:extLst>
            <a:ext uri="{FF2B5EF4-FFF2-40B4-BE49-F238E27FC236}">
              <a16:creationId xmlns:a16="http://schemas.microsoft.com/office/drawing/2014/main" id="{00000000-0008-0000-0E00-00000A020000}"/>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3" name="直線コネクタ 522">
          <a:extLst>
            <a:ext uri="{FF2B5EF4-FFF2-40B4-BE49-F238E27FC236}">
              <a16:creationId xmlns:a16="http://schemas.microsoft.com/office/drawing/2014/main" id="{00000000-0008-0000-0E00-00000B020000}"/>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4" name="テキスト ボックス 523">
          <a:extLst>
            <a:ext uri="{FF2B5EF4-FFF2-40B4-BE49-F238E27FC236}">
              <a16:creationId xmlns:a16="http://schemas.microsoft.com/office/drawing/2014/main" id="{00000000-0008-0000-0E00-00000C020000}"/>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5" name="直線コネクタ 524">
          <a:extLst>
            <a:ext uri="{FF2B5EF4-FFF2-40B4-BE49-F238E27FC236}">
              <a16:creationId xmlns:a16="http://schemas.microsoft.com/office/drawing/2014/main" id="{00000000-0008-0000-0E00-00000D020000}"/>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26" name="テキスト ボックス 525">
          <a:extLst>
            <a:ext uri="{FF2B5EF4-FFF2-40B4-BE49-F238E27FC236}">
              <a16:creationId xmlns:a16="http://schemas.microsoft.com/office/drawing/2014/main" id="{00000000-0008-0000-0E00-00000E020000}"/>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7" name="直線コネクタ 526">
          <a:extLst>
            <a:ext uri="{FF2B5EF4-FFF2-40B4-BE49-F238E27FC236}">
              <a16:creationId xmlns:a16="http://schemas.microsoft.com/office/drawing/2014/main" id="{00000000-0008-0000-0E00-00000F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8" name="【学校施設】&#10;有形固定資産減価償却率グラフ枠">
          <a:extLst>
            <a:ext uri="{FF2B5EF4-FFF2-40B4-BE49-F238E27FC236}">
              <a16:creationId xmlns:a16="http://schemas.microsoft.com/office/drawing/2014/main" id="{00000000-0008-0000-0E00-000010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84909</xdr:rowOff>
    </xdr:from>
    <xdr:to>
      <xdr:col>85</xdr:col>
      <xdr:colOff>126364</xdr:colOff>
      <xdr:row>64</xdr:row>
      <xdr:rowOff>130628</xdr:rowOff>
    </xdr:to>
    <xdr:cxnSp macro="">
      <xdr:nvCxnSpPr>
        <xdr:cNvPr id="529" name="直線コネクタ 528">
          <a:extLst>
            <a:ext uri="{FF2B5EF4-FFF2-40B4-BE49-F238E27FC236}">
              <a16:creationId xmlns:a16="http://schemas.microsoft.com/office/drawing/2014/main" id="{00000000-0008-0000-0E00-000011020000}"/>
            </a:ext>
          </a:extLst>
        </xdr:cNvPr>
        <xdr:cNvCxnSpPr/>
      </xdr:nvCxnSpPr>
      <xdr:spPr>
        <a:xfrm flipV="1">
          <a:off x="16318864" y="9686109"/>
          <a:ext cx="0" cy="14173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530" name="【学校施設】&#10;有形固定資産減価償却率最小値テキスト">
          <a:extLst>
            <a:ext uri="{FF2B5EF4-FFF2-40B4-BE49-F238E27FC236}">
              <a16:creationId xmlns:a16="http://schemas.microsoft.com/office/drawing/2014/main" id="{00000000-0008-0000-0E00-000012020000}"/>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531" name="直線コネクタ 530">
          <a:extLst>
            <a:ext uri="{FF2B5EF4-FFF2-40B4-BE49-F238E27FC236}">
              <a16:creationId xmlns:a16="http://schemas.microsoft.com/office/drawing/2014/main" id="{00000000-0008-0000-0E00-000013020000}"/>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31586</xdr:rowOff>
    </xdr:from>
    <xdr:ext cx="405111" cy="259045"/>
    <xdr:sp macro="" textlink="">
      <xdr:nvSpPr>
        <xdr:cNvPr id="532" name="【学校施設】&#10;有形固定資産減価償却率最大値テキスト">
          <a:extLst>
            <a:ext uri="{FF2B5EF4-FFF2-40B4-BE49-F238E27FC236}">
              <a16:creationId xmlns:a16="http://schemas.microsoft.com/office/drawing/2014/main" id="{00000000-0008-0000-0E00-000014020000}"/>
            </a:ext>
          </a:extLst>
        </xdr:cNvPr>
        <xdr:cNvSpPr txBox="1"/>
      </xdr:nvSpPr>
      <xdr:spPr>
        <a:xfrm>
          <a:off x="16357600" y="94613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84909</xdr:rowOff>
    </xdr:from>
    <xdr:to>
      <xdr:col>86</xdr:col>
      <xdr:colOff>25400</xdr:colOff>
      <xdr:row>56</xdr:row>
      <xdr:rowOff>84909</xdr:rowOff>
    </xdr:to>
    <xdr:cxnSp macro="">
      <xdr:nvCxnSpPr>
        <xdr:cNvPr id="533" name="直線コネクタ 532">
          <a:extLst>
            <a:ext uri="{FF2B5EF4-FFF2-40B4-BE49-F238E27FC236}">
              <a16:creationId xmlns:a16="http://schemas.microsoft.com/office/drawing/2014/main" id="{00000000-0008-0000-0E00-000015020000}"/>
            </a:ext>
          </a:extLst>
        </xdr:cNvPr>
        <xdr:cNvCxnSpPr/>
      </xdr:nvCxnSpPr>
      <xdr:spPr>
        <a:xfrm>
          <a:off x="16230600" y="96861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17797</xdr:rowOff>
    </xdr:from>
    <xdr:ext cx="405111" cy="259045"/>
    <xdr:sp macro="" textlink="">
      <xdr:nvSpPr>
        <xdr:cNvPr id="534" name="【学校施設】&#10;有形固定資産減価償却率平均値テキスト">
          <a:extLst>
            <a:ext uri="{FF2B5EF4-FFF2-40B4-BE49-F238E27FC236}">
              <a16:creationId xmlns:a16="http://schemas.microsoft.com/office/drawing/2014/main" id="{00000000-0008-0000-0E00-000016020000}"/>
            </a:ext>
          </a:extLst>
        </xdr:cNvPr>
        <xdr:cNvSpPr txBox="1"/>
      </xdr:nvSpPr>
      <xdr:spPr>
        <a:xfrm>
          <a:off x="16357600" y="103047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166370</xdr:rowOff>
    </xdr:from>
    <xdr:to>
      <xdr:col>85</xdr:col>
      <xdr:colOff>177800</xdr:colOff>
      <xdr:row>61</xdr:row>
      <xdr:rowOff>96520</xdr:rowOff>
    </xdr:to>
    <xdr:sp macro="" textlink="">
      <xdr:nvSpPr>
        <xdr:cNvPr id="535" name="フローチャート: 判断 534">
          <a:extLst>
            <a:ext uri="{FF2B5EF4-FFF2-40B4-BE49-F238E27FC236}">
              <a16:creationId xmlns:a16="http://schemas.microsoft.com/office/drawing/2014/main" id="{00000000-0008-0000-0E00-000017020000}"/>
            </a:ext>
          </a:extLst>
        </xdr:cNvPr>
        <xdr:cNvSpPr/>
      </xdr:nvSpPr>
      <xdr:spPr>
        <a:xfrm>
          <a:off x="16268700" y="1045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161472</xdr:rowOff>
    </xdr:from>
    <xdr:to>
      <xdr:col>81</xdr:col>
      <xdr:colOff>101600</xdr:colOff>
      <xdr:row>61</xdr:row>
      <xdr:rowOff>91622</xdr:rowOff>
    </xdr:to>
    <xdr:sp macro="" textlink="">
      <xdr:nvSpPr>
        <xdr:cNvPr id="536" name="フローチャート: 判断 535">
          <a:extLst>
            <a:ext uri="{FF2B5EF4-FFF2-40B4-BE49-F238E27FC236}">
              <a16:creationId xmlns:a16="http://schemas.microsoft.com/office/drawing/2014/main" id="{00000000-0008-0000-0E00-000018020000}"/>
            </a:ext>
          </a:extLst>
        </xdr:cNvPr>
        <xdr:cNvSpPr/>
      </xdr:nvSpPr>
      <xdr:spPr>
        <a:xfrm>
          <a:off x="15430500" y="1044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166370</xdr:rowOff>
    </xdr:from>
    <xdr:to>
      <xdr:col>76</xdr:col>
      <xdr:colOff>165100</xdr:colOff>
      <xdr:row>61</xdr:row>
      <xdr:rowOff>96520</xdr:rowOff>
    </xdr:to>
    <xdr:sp macro="" textlink="">
      <xdr:nvSpPr>
        <xdr:cNvPr id="537" name="フローチャート: 判断 536">
          <a:extLst>
            <a:ext uri="{FF2B5EF4-FFF2-40B4-BE49-F238E27FC236}">
              <a16:creationId xmlns:a16="http://schemas.microsoft.com/office/drawing/2014/main" id="{00000000-0008-0000-0E00-000019020000}"/>
            </a:ext>
          </a:extLst>
        </xdr:cNvPr>
        <xdr:cNvSpPr/>
      </xdr:nvSpPr>
      <xdr:spPr>
        <a:xfrm>
          <a:off x="14541500" y="1045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127181</xdr:rowOff>
    </xdr:from>
    <xdr:to>
      <xdr:col>72</xdr:col>
      <xdr:colOff>38100</xdr:colOff>
      <xdr:row>61</xdr:row>
      <xdr:rowOff>57331</xdr:rowOff>
    </xdr:to>
    <xdr:sp macro="" textlink="">
      <xdr:nvSpPr>
        <xdr:cNvPr id="538" name="フローチャート: 判断 537">
          <a:extLst>
            <a:ext uri="{FF2B5EF4-FFF2-40B4-BE49-F238E27FC236}">
              <a16:creationId xmlns:a16="http://schemas.microsoft.com/office/drawing/2014/main" id="{00000000-0008-0000-0E00-00001A020000}"/>
            </a:ext>
          </a:extLst>
        </xdr:cNvPr>
        <xdr:cNvSpPr/>
      </xdr:nvSpPr>
      <xdr:spPr>
        <a:xfrm>
          <a:off x="13652500" y="10414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161472</xdr:rowOff>
    </xdr:from>
    <xdr:to>
      <xdr:col>67</xdr:col>
      <xdr:colOff>101600</xdr:colOff>
      <xdr:row>61</xdr:row>
      <xdr:rowOff>91622</xdr:rowOff>
    </xdr:to>
    <xdr:sp macro="" textlink="">
      <xdr:nvSpPr>
        <xdr:cNvPr id="539" name="フローチャート: 判断 538">
          <a:extLst>
            <a:ext uri="{FF2B5EF4-FFF2-40B4-BE49-F238E27FC236}">
              <a16:creationId xmlns:a16="http://schemas.microsoft.com/office/drawing/2014/main" id="{00000000-0008-0000-0E00-00001B020000}"/>
            </a:ext>
          </a:extLst>
        </xdr:cNvPr>
        <xdr:cNvSpPr/>
      </xdr:nvSpPr>
      <xdr:spPr>
        <a:xfrm>
          <a:off x="12763500" y="1044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00000000-0008-0000-0E00-00001C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00000000-0008-0000-0E00-00001D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00000000-0008-0000-0E00-00001E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00000000-0008-0000-0E00-00001F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00000000-0008-0000-0E00-000020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63</xdr:row>
      <xdr:rowOff>11249</xdr:rowOff>
    </xdr:from>
    <xdr:to>
      <xdr:col>85</xdr:col>
      <xdr:colOff>177800</xdr:colOff>
      <xdr:row>63</xdr:row>
      <xdr:rowOff>112849</xdr:rowOff>
    </xdr:to>
    <xdr:sp macro="" textlink="">
      <xdr:nvSpPr>
        <xdr:cNvPr id="545" name="楕円 544">
          <a:extLst>
            <a:ext uri="{FF2B5EF4-FFF2-40B4-BE49-F238E27FC236}">
              <a16:creationId xmlns:a16="http://schemas.microsoft.com/office/drawing/2014/main" id="{00000000-0008-0000-0E00-000021020000}"/>
            </a:ext>
          </a:extLst>
        </xdr:cNvPr>
        <xdr:cNvSpPr/>
      </xdr:nvSpPr>
      <xdr:spPr>
        <a:xfrm>
          <a:off x="16268700" y="10812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161126</xdr:rowOff>
    </xdr:from>
    <xdr:ext cx="405111" cy="259045"/>
    <xdr:sp macro="" textlink="">
      <xdr:nvSpPr>
        <xdr:cNvPr id="546" name="【学校施設】&#10;有形固定資産減価償却率該当値テキスト">
          <a:extLst>
            <a:ext uri="{FF2B5EF4-FFF2-40B4-BE49-F238E27FC236}">
              <a16:creationId xmlns:a16="http://schemas.microsoft.com/office/drawing/2014/main" id="{00000000-0008-0000-0E00-000022020000}"/>
            </a:ext>
          </a:extLst>
        </xdr:cNvPr>
        <xdr:cNvSpPr txBox="1"/>
      </xdr:nvSpPr>
      <xdr:spPr>
        <a:xfrm>
          <a:off x="16357600" y="107910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154940</xdr:rowOff>
    </xdr:from>
    <xdr:to>
      <xdr:col>81</xdr:col>
      <xdr:colOff>101600</xdr:colOff>
      <xdr:row>63</xdr:row>
      <xdr:rowOff>85090</xdr:rowOff>
    </xdr:to>
    <xdr:sp macro="" textlink="">
      <xdr:nvSpPr>
        <xdr:cNvPr id="547" name="楕円 546">
          <a:extLst>
            <a:ext uri="{FF2B5EF4-FFF2-40B4-BE49-F238E27FC236}">
              <a16:creationId xmlns:a16="http://schemas.microsoft.com/office/drawing/2014/main" id="{00000000-0008-0000-0E00-000023020000}"/>
            </a:ext>
          </a:extLst>
        </xdr:cNvPr>
        <xdr:cNvSpPr/>
      </xdr:nvSpPr>
      <xdr:spPr>
        <a:xfrm>
          <a:off x="15430500" y="1078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63</xdr:row>
      <xdr:rowOff>34290</xdr:rowOff>
    </xdr:from>
    <xdr:to>
      <xdr:col>85</xdr:col>
      <xdr:colOff>127000</xdr:colOff>
      <xdr:row>63</xdr:row>
      <xdr:rowOff>62049</xdr:rowOff>
    </xdr:to>
    <xdr:cxnSp macro="">
      <xdr:nvCxnSpPr>
        <xdr:cNvPr id="548" name="直線コネクタ 547">
          <a:extLst>
            <a:ext uri="{FF2B5EF4-FFF2-40B4-BE49-F238E27FC236}">
              <a16:creationId xmlns:a16="http://schemas.microsoft.com/office/drawing/2014/main" id="{00000000-0008-0000-0E00-000024020000}"/>
            </a:ext>
          </a:extLst>
        </xdr:cNvPr>
        <xdr:cNvCxnSpPr/>
      </xdr:nvCxnSpPr>
      <xdr:spPr>
        <a:xfrm>
          <a:off x="15481300" y="10835640"/>
          <a:ext cx="8382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127181</xdr:rowOff>
    </xdr:from>
    <xdr:to>
      <xdr:col>76</xdr:col>
      <xdr:colOff>165100</xdr:colOff>
      <xdr:row>63</xdr:row>
      <xdr:rowOff>57331</xdr:rowOff>
    </xdr:to>
    <xdr:sp macro="" textlink="">
      <xdr:nvSpPr>
        <xdr:cNvPr id="549" name="楕円 548">
          <a:extLst>
            <a:ext uri="{FF2B5EF4-FFF2-40B4-BE49-F238E27FC236}">
              <a16:creationId xmlns:a16="http://schemas.microsoft.com/office/drawing/2014/main" id="{00000000-0008-0000-0E00-000025020000}"/>
            </a:ext>
          </a:extLst>
        </xdr:cNvPr>
        <xdr:cNvSpPr/>
      </xdr:nvSpPr>
      <xdr:spPr>
        <a:xfrm>
          <a:off x="14541500" y="10757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63</xdr:row>
      <xdr:rowOff>6531</xdr:rowOff>
    </xdr:from>
    <xdr:to>
      <xdr:col>81</xdr:col>
      <xdr:colOff>50800</xdr:colOff>
      <xdr:row>63</xdr:row>
      <xdr:rowOff>34290</xdr:rowOff>
    </xdr:to>
    <xdr:cxnSp macro="">
      <xdr:nvCxnSpPr>
        <xdr:cNvPr id="550" name="直線コネクタ 549">
          <a:extLst>
            <a:ext uri="{FF2B5EF4-FFF2-40B4-BE49-F238E27FC236}">
              <a16:creationId xmlns:a16="http://schemas.microsoft.com/office/drawing/2014/main" id="{00000000-0008-0000-0E00-000026020000}"/>
            </a:ext>
          </a:extLst>
        </xdr:cNvPr>
        <xdr:cNvCxnSpPr/>
      </xdr:nvCxnSpPr>
      <xdr:spPr>
        <a:xfrm>
          <a:off x="14592300" y="10807881"/>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97790</xdr:rowOff>
    </xdr:from>
    <xdr:to>
      <xdr:col>72</xdr:col>
      <xdr:colOff>38100</xdr:colOff>
      <xdr:row>63</xdr:row>
      <xdr:rowOff>27940</xdr:rowOff>
    </xdr:to>
    <xdr:sp macro="" textlink="">
      <xdr:nvSpPr>
        <xdr:cNvPr id="551" name="楕円 550">
          <a:extLst>
            <a:ext uri="{FF2B5EF4-FFF2-40B4-BE49-F238E27FC236}">
              <a16:creationId xmlns:a16="http://schemas.microsoft.com/office/drawing/2014/main" id="{00000000-0008-0000-0E00-000027020000}"/>
            </a:ext>
          </a:extLst>
        </xdr:cNvPr>
        <xdr:cNvSpPr/>
      </xdr:nvSpPr>
      <xdr:spPr>
        <a:xfrm>
          <a:off x="13652500" y="10727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148590</xdr:rowOff>
    </xdr:from>
    <xdr:to>
      <xdr:col>76</xdr:col>
      <xdr:colOff>114300</xdr:colOff>
      <xdr:row>63</xdr:row>
      <xdr:rowOff>6531</xdr:rowOff>
    </xdr:to>
    <xdr:cxnSp macro="">
      <xdr:nvCxnSpPr>
        <xdr:cNvPr id="552" name="直線コネクタ 551">
          <a:extLst>
            <a:ext uri="{FF2B5EF4-FFF2-40B4-BE49-F238E27FC236}">
              <a16:creationId xmlns:a16="http://schemas.microsoft.com/office/drawing/2014/main" id="{00000000-0008-0000-0E00-000028020000}"/>
            </a:ext>
          </a:extLst>
        </xdr:cNvPr>
        <xdr:cNvCxnSpPr/>
      </xdr:nvCxnSpPr>
      <xdr:spPr>
        <a:xfrm>
          <a:off x="13703300" y="10778490"/>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39007</xdr:rowOff>
    </xdr:from>
    <xdr:to>
      <xdr:col>67</xdr:col>
      <xdr:colOff>101600</xdr:colOff>
      <xdr:row>62</xdr:row>
      <xdr:rowOff>140607</xdr:rowOff>
    </xdr:to>
    <xdr:sp macro="" textlink="">
      <xdr:nvSpPr>
        <xdr:cNvPr id="553" name="楕円 552">
          <a:extLst>
            <a:ext uri="{FF2B5EF4-FFF2-40B4-BE49-F238E27FC236}">
              <a16:creationId xmlns:a16="http://schemas.microsoft.com/office/drawing/2014/main" id="{00000000-0008-0000-0E00-000029020000}"/>
            </a:ext>
          </a:extLst>
        </xdr:cNvPr>
        <xdr:cNvSpPr/>
      </xdr:nvSpPr>
      <xdr:spPr>
        <a:xfrm>
          <a:off x="12763500" y="10668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89807</xdr:rowOff>
    </xdr:from>
    <xdr:to>
      <xdr:col>71</xdr:col>
      <xdr:colOff>177800</xdr:colOff>
      <xdr:row>62</xdr:row>
      <xdr:rowOff>148590</xdr:rowOff>
    </xdr:to>
    <xdr:cxnSp macro="">
      <xdr:nvCxnSpPr>
        <xdr:cNvPr id="554" name="直線コネクタ 553">
          <a:extLst>
            <a:ext uri="{FF2B5EF4-FFF2-40B4-BE49-F238E27FC236}">
              <a16:creationId xmlns:a16="http://schemas.microsoft.com/office/drawing/2014/main" id="{00000000-0008-0000-0E00-00002A020000}"/>
            </a:ext>
          </a:extLst>
        </xdr:cNvPr>
        <xdr:cNvCxnSpPr/>
      </xdr:nvCxnSpPr>
      <xdr:spPr>
        <a:xfrm>
          <a:off x="12814300" y="10719707"/>
          <a:ext cx="889000"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108149</xdr:rowOff>
    </xdr:from>
    <xdr:ext cx="405111" cy="259045"/>
    <xdr:sp macro="" textlink="">
      <xdr:nvSpPr>
        <xdr:cNvPr id="555" name="n_1aveValue【学校施設】&#10;有形固定資産減価償却率">
          <a:extLst>
            <a:ext uri="{FF2B5EF4-FFF2-40B4-BE49-F238E27FC236}">
              <a16:creationId xmlns:a16="http://schemas.microsoft.com/office/drawing/2014/main" id="{00000000-0008-0000-0E00-00002B020000}"/>
            </a:ext>
          </a:extLst>
        </xdr:cNvPr>
        <xdr:cNvSpPr txBox="1"/>
      </xdr:nvSpPr>
      <xdr:spPr>
        <a:xfrm>
          <a:off x="15266044" y="10223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113047</xdr:rowOff>
    </xdr:from>
    <xdr:ext cx="405111" cy="259045"/>
    <xdr:sp macro="" textlink="">
      <xdr:nvSpPr>
        <xdr:cNvPr id="556" name="n_2aveValue【学校施設】&#10;有形固定資産減価償却率">
          <a:extLst>
            <a:ext uri="{FF2B5EF4-FFF2-40B4-BE49-F238E27FC236}">
              <a16:creationId xmlns:a16="http://schemas.microsoft.com/office/drawing/2014/main" id="{00000000-0008-0000-0E00-00002C020000}"/>
            </a:ext>
          </a:extLst>
        </xdr:cNvPr>
        <xdr:cNvSpPr txBox="1"/>
      </xdr:nvSpPr>
      <xdr:spPr>
        <a:xfrm>
          <a:off x="14389744" y="10228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73858</xdr:rowOff>
    </xdr:from>
    <xdr:ext cx="405111" cy="259045"/>
    <xdr:sp macro="" textlink="">
      <xdr:nvSpPr>
        <xdr:cNvPr id="557" name="n_3aveValue【学校施設】&#10;有形固定資産減価償却率">
          <a:extLst>
            <a:ext uri="{FF2B5EF4-FFF2-40B4-BE49-F238E27FC236}">
              <a16:creationId xmlns:a16="http://schemas.microsoft.com/office/drawing/2014/main" id="{00000000-0008-0000-0E00-00002D020000}"/>
            </a:ext>
          </a:extLst>
        </xdr:cNvPr>
        <xdr:cNvSpPr txBox="1"/>
      </xdr:nvSpPr>
      <xdr:spPr>
        <a:xfrm>
          <a:off x="13500744" y="101894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108149</xdr:rowOff>
    </xdr:from>
    <xdr:ext cx="405111" cy="259045"/>
    <xdr:sp macro="" textlink="">
      <xdr:nvSpPr>
        <xdr:cNvPr id="558" name="n_4aveValue【学校施設】&#10;有形固定資産減価償却率">
          <a:extLst>
            <a:ext uri="{FF2B5EF4-FFF2-40B4-BE49-F238E27FC236}">
              <a16:creationId xmlns:a16="http://schemas.microsoft.com/office/drawing/2014/main" id="{00000000-0008-0000-0E00-00002E020000}"/>
            </a:ext>
          </a:extLst>
        </xdr:cNvPr>
        <xdr:cNvSpPr txBox="1"/>
      </xdr:nvSpPr>
      <xdr:spPr>
        <a:xfrm>
          <a:off x="12611744" y="10223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76217</xdr:rowOff>
    </xdr:from>
    <xdr:ext cx="405111" cy="259045"/>
    <xdr:sp macro="" textlink="">
      <xdr:nvSpPr>
        <xdr:cNvPr id="559" name="n_1mainValue【学校施設】&#10;有形固定資産減価償却率">
          <a:extLst>
            <a:ext uri="{FF2B5EF4-FFF2-40B4-BE49-F238E27FC236}">
              <a16:creationId xmlns:a16="http://schemas.microsoft.com/office/drawing/2014/main" id="{00000000-0008-0000-0E00-00002F020000}"/>
            </a:ext>
          </a:extLst>
        </xdr:cNvPr>
        <xdr:cNvSpPr txBox="1"/>
      </xdr:nvSpPr>
      <xdr:spPr>
        <a:xfrm>
          <a:off x="15266044" y="10877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48458</xdr:rowOff>
    </xdr:from>
    <xdr:ext cx="405111" cy="259045"/>
    <xdr:sp macro="" textlink="">
      <xdr:nvSpPr>
        <xdr:cNvPr id="560" name="n_2mainValue【学校施設】&#10;有形固定資産減価償却率">
          <a:extLst>
            <a:ext uri="{FF2B5EF4-FFF2-40B4-BE49-F238E27FC236}">
              <a16:creationId xmlns:a16="http://schemas.microsoft.com/office/drawing/2014/main" id="{00000000-0008-0000-0E00-000030020000}"/>
            </a:ext>
          </a:extLst>
        </xdr:cNvPr>
        <xdr:cNvSpPr txBox="1"/>
      </xdr:nvSpPr>
      <xdr:spPr>
        <a:xfrm>
          <a:off x="14389744" y="108498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19067</xdr:rowOff>
    </xdr:from>
    <xdr:ext cx="405111" cy="259045"/>
    <xdr:sp macro="" textlink="">
      <xdr:nvSpPr>
        <xdr:cNvPr id="561" name="n_3mainValue【学校施設】&#10;有形固定資産減価償却率">
          <a:extLst>
            <a:ext uri="{FF2B5EF4-FFF2-40B4-BE49-F238E27FC236}">
              <a16:creationId xmlns:a16="http://schemas.microsoft.com/office/drawing/2014/main" id="{00000000-0008-0000-0E00-000031020000}"/>
            </a:ext>
          </a:extLst>
        </xdr:cNvPr>
        <xdr:cNvSpPr txBox="1"/>
      </xdr:nvSpPr>
      <xdr:spPr>
        <a:xfrm>
          <a:off x="13500744" y="10820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131734</xdr:rowOff>
    </xdr:from>
    <xdr:ext cx="405111" cy="259045"/>
    <xdr:sp macro="" textlink="">
      <xdr:nvSpPr>
        <xdr:cNvPr id="562" name="n_4mainValue【学校施設】&#10;有形固定資産減価償却率">
          <a:extLst>
            <a:ext uri="{FF2B5EF4-FFF2-40B4-BE49-F238E27FC236}">
              <a16:creationId xmlns:a16="http://schemas.microsoft.com/office/drawing/2014/main" id="{00000000-0008-0000-0E00-000032020000}"/>
            </a:ext>
          </a:extLst>
        </xdr:cNvPr>
        <xdr:cNvSpPr txBox="1"/>
      </xdr:nvSpPr>
      <xdr:spPr>
        <a:xfrm>
          <a:off x="12611744" y="107616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3" name="正方形/長方形 562">
          <a:extLst>
            <a:ext uri="{FF2B5EF4-FFF2-40B4-BE49-F238E27FC236}">
              <a16:creationId xmlns:a16="http://schemas.microsoft.com/office/drawing/2014/main" id="{00000000-0008-0000-0E00-000033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4" name="正方形/長方形 563">
          <a:extLst>
            <a:ext uri="{FF2B5EF4-FFF2-40B4-BE49-F238E27FC236}">
              <a16:creationId xmlns:a16="http://schemas.microsoft.com/office/drawing/2014/main" id="{00000000-0008-0000-0E00-000034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5" name="正方形/長方形 564">
          <a:extLst>
            <a:ext uri="{FF2B5EF4-FFF2-40B4-BE49-F238E27FC236}">
              <a16:creationId xmlns:a16="http://schemas.microsoft.com/office/drawing/2014/main" id="{00000000-0008-0000-0E00-000035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6" name="正方形/長方形 565">
          <a:extLst>
            <a:ext uri="{FF2B5EF4-FFF2-40B4-BE49-F238E27FC236}">
              <a16:creationId xmlns:a16="http://schemas.microsoft.com/office/drawing/2014/main" id="{00000000-0008-0000-0E00-000036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7" name="正方形/長方形 566">
          <a:extLst>
            <a:ext uri="{FF2B5EF4-FFF2-40B4-BE49-F238E27FC236}">
              <a16:creationId xmlns:a16="http://schemas.microsoft.com/office/drawing/2014/main" id="{00000000-0008-0000-0E00-000037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8" name="正方形/長方形 567">
          <a:extLst>
            <a:ext uri="{FF2B5EF4-FFF2-40B4-BE49-F238E27FC236}">
              <a16:creationId xmlns:a16="http://schemas.microsoft.com/office/drawing/2014/main" id="{00000000-0008-0000-0E00-000038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9" name="正方形/長方形 568">
          <a:extLst>
            <a:ext uri="{FF2B5EF4-FFF2-40B4-BE49-F238E27FC236}">
              <a16:creationId xmlns:a16="http://schemas.microsoft.com/office/drawing/2014/main" id="{00000000-0008-0000-0E00-000039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0" name="正方形/長方形 569">
          <a:extLst>
            <a:ext uri="{FF2B5EF4-FFF2-40B4-BE49-F238E27FC236}">
              <a16:creationId xmlns:a16="http://schemas.microsoft.com/office/drawing/2014/main" id="{00000000-0008-0000-0E00-00003A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1" name="テキスト ボックス 570">
          <a:extLst>
            <a:ext uri="{FF2B5EF4-FFF2-40B4-BE49-F238E27FC236}">
              <a16:creationId xmlns:a16="http://schemas.microsoft.com/office/drawing/2014/main" id="{00000000-0008-0000-0E00-00003B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2" name="直線コネクタ 571">
          <a:extLst>
            <a:ext uri="{FF2B5EF4-FFF2-40B4-BE49-F238E27FC236}">
              <a16:creationId xmlns:a16="http://schemas.microsoft.com/office/drawing/2014/main" id="{00000000-0008-0000-0E00-00003C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63</xdr:row>
      <xdr:rowOff>57150</xdr:rowOff>
    </xdr:from>
    <xdr:to>
      <xdr:col>120</xdr:col>
      <xdr:colOff>114300</xdr:colOff>
      <xdr:row>63</xdr:row>
      <xdr:rowOff>57150</xdr:rowOff>
    </xdr:to>
    <xdr:cxnSp macro="">
      <xdr:nvCxnSpPr>
        <xdr:cNvPr id="573" name="直線コネクタ 572">
          <a:extLst>
            <a:ext uri="{FF2B5EF4-FFF2-40B4-BE49-F238E27FC236}">
              <a16:creationId xmlns:a16="http://schemas.microsoft.com/office/drawing/2014/main" id="{00000000-0008-0000-0E00-00003D020000}"/>
            </a:ext>
          </a:extLst>
        </xdr:cNvPr>
        <xdr:cNvCxnSpPr/>
      </xdr:nvCxnSpPr>
      <xdr:spPr>
        <a:xfrm>
          <a:off x="18288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574" name="テキスト ボックス 573">
          <a:extLst>
            <a:ext uri="{FF2B5EF4-FFF2-40B4-BE49-F238E27FC236}">
              <a16:creationId xmlns:a16="http://schemas.microsoft.com/office/drawing/2014/main" id="{00000000-0008-0000-0E00-00003E020000}"/>
            </a:ext>
          </a:extLst>
        </xdr:cNvPr>
        <xdr:cNvSpPr txBox="1"/>
      </xdr:nvSpPr>
      <xdr:spPr>
        <a:xfrm>
          <a:off x="17820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5" name="直線コネクタ 574">
          <a:extLst>
            <a:ext uri="{FF2B5EF4-FFF2-40B4-BE49-F238E27FC236}">
              <a16:creationId xmlns:a16="http://schemas.microsoft.com/office/drawing/2014/main" id="{00000000-0008-0000-0E00-00003F020000}"/>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59</xdr:row>
      <xdr:rowOff>29227</xdr:rowOff>
    </xdr:from>
    <xdr:ext cx="531299" cy="259045"/>
    <xdr:sp macro="" textlink="">
      <xdr:nvSpPr>
        <xdr:cNvPr id="576" name="テキスト ボックス 575">
          <a:extLst>
            <a:ext uri="{FF2B5EF4-FFF2-40B4-BE49-F238E27FC236}">
              <a16:creationId xmlns:a16="http://schemas.microsoft.com/office/drawing/2014/main" id="{00000000-0008-0000-0E00-000040020000}"/>
            </a:ext>
          </a:extLst>
        </xdr:cNvPr>
        <xdr:cNvSpPr txBox="1"/>
      </xdr:nvSpPr>
      <xdr:spPr>
        <a:xfrm>
          <a:off x="17756701" y="1014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577" name="直線コネクタ 576">
          <a:extLst>
            <a:ext uri="{FF2B5EF4-FFF2-40B4-BE49-F238E27FC236}">
              <a16:creationId xmlns:a16="http://schemas.microsoft.com/office/drawing/2014/main" id="{00000000-0008-0000-0E00-000041020000}"/>
            </a:ext>
          </a:extLst>
        </xdr:cNvPr>
        <xdr:cNvCxnSpPr/>
      </xdr:nvCxnSpPr>
      <xdr:spPr>
        <a:xfrm>
          <a:off x="18288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143527</xdr:rowOff>
    </xdr:from>
    <xdr:ext cx="531299" cy="259045"/>
    <xdr:sp macro="" textlink="">
      <xdr:nvSpPr>
        <xdr:cNvPr id="578" name="テキスト ボックス 577">
          <a:extLst>
            <a:ext uri="{FF2B5EF4-FFF2-40B4-BE49-F238E27FC236}">
              <a16:creationId xmlns:a16="http://schemas.microsoft.com/office/drawing/2014/main" id="{00000000-0008-0000-0E00-000042020000}"/>
            </a:ext>
          </a:extLst>
        </xdr:cNvPr>
        <xdr:cNvSpPr txBox="1"/>
      </xdr:nvSpPr>
      <xdr:spPr>
        <a:xfrm>
          <a:off x="17756701" y="957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79" name="直線コネクタ 578">
          <a:extLst>
            <a:ext uri="{FF2B5EF4-FFF2-40B4-BE49-F238E27FC236}">
              <a16:creationId xmlns:a16="http://schemas.microsoft.com/office/drawing/2014/main" id="{00000000-0008-0000-0E00-000043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0" name="テキスト ボックス 579">
          <a:extLst>
            <a:ext uri="{FF2B5EF4-FFF2-40B4-BE49-F238E27FC236}">
              <a16:creationId xmlns:a16="http://schemas.microsoft.com/office/drawing/2014/main" id="{00000000-0008-0000-0E00-000044020000}"/>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1" name="【学校施設】&#10;一人当たり面積グラフ枠">
          <a:extLst>
            <a:ext uri="{FF2B5EF4-FFF2-40B4-BE49-F238E27FC236}">
              <a16:creationId xmlns:a16="http://schemas.microsoft.com/office/drawing/2014/main" id="{00000000-0008-0000-0E00-000045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145561</xdr:rowOff>
    </xdr:from>
    <xdr:to>
      <xdr:col>116</xdr:col>
      <xdr:colOff>62864</xdr:colOff>
      <xdr:row>62</xdr:row>
      <xdr:rowOff>151619</xdr:rowOff>
    </xdr:to>
    <xdr:cxnSp macro="">
      <xdr:nvCxnSpPr>
        <xdr:cNvPr id="582" name="直線コネクタ 581">
          <a:extLst>
            <a:ext uri="{FF2B5EF4-FFF2-40B4-BE49-F238E27FC236}">
              <a16:creationId xmlns:a16="http://schemas.microsoft.com/office/drawing/2014/main" id="{00000000-0008-0000-0E00-000046020000}"/>
            </a:ext>
          </a:extLst>
        </xdr:cNvPr>
        <xdr:cNvCxnSpPr/>
      </xdr:nvCxnSpPr>
      <xdr:spPr>
        <a:xfrm flipV="1">
          <a:off x="22160864" y="9575311"/>
          <a:ext cx="0" cy="12062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155446</xdr:rowOff>
    </xdr:from>
    <xdr:ext cx="469744" cy="259045"/>
    <xdr:sp macro="" textlink="">
      <xdr:nvSpPr>
        <xdr:cNvPr id="583" name="【学校施設】&#10;一人当たり面積最小値テキスト">
          <a:extLst>
            <a:ext uri="{FF2B5EF4-FFF2-40B4-BE49-F238E27FC236}">
              <a16:creationId xmlns:a16="http://schemas.microsoft.com/office/drawing/2014/main" id="{00000000-0008-0000-0E00-000047020000}"/>
            </a:ext>
          </a:extLst>
        </xdr:cNvPr>
        <xdr:cNvSpPr txBox="1"/>
      </xdr:nvSpPr>
      <xdr:spPr>
        <a:xfrm>
          <a:off x="22199600" y="10785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62</xdr:row>
      <xdr:rowOff>151619</xdr:rowOff>
    </xdr:from>
    <xdr:to>
      <xdr:col>116</xdr:col>
      <xdr:colOff>152400</xdr:colOff>
      <xdr:row>62</xdr:row>
      <xdr:rowOff>151619</xdr:rowOff>
    </xdr:to>
    <xdr:cxnSp macro="">
      <xdr:nvCxnSpPr>
        <xdr:cNvPr id="584" name="直線コネクタ 583">
          <a:extLst>
            <a:ext uri="{FF2B5EF4-FFF2-40B4-BE49-F238E27FC236}">
              <a16:creationId xmlns:a16="http://schemas.microsoft.com/office/drawing/2014/main" id="{00000000-0008-0000-0E00-000048020000}"/>
            </a:ext>
          </a:extLst>
        </xdr:cNvPr>
        <xdr:cNvCxnSpPr/>
      </xdr:nvCxnSpPr>
      <xdr:spPr>
        <a:xfrm>
          <a:off x="22072600" y="107815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92238</xdr:rowOff>
    </xdr:from>
    <xdr:ext cx="534377" cy="259045"/>
    <xdr:sp macro="" textlink="">
      <xdr:nvSpPr>
        <xdr:cNvPr id="585" name="【学校施設】&#10;一人当たり面積最大値テキスト">
          <a:extLst>
            <a:ext uri="{FF2B5EF4-FFF2-40B4-BE49-F238E27FC236}">
              <a16:creationId xmlns:a16="http://schemas.microsoft.com/office/drawing/2014/main" id="{00000000-0008-0000-0E00-000049020000}"/>
            </a:ext>
          </a:extLst>
        </xdr:cNvPr>
        <xdr:cNvSpPr txBox="1"/>
      </xdr:nvSpPr>
      <xdr:spPr>
        <a:xfrm>
          <a:off x="22199600" y="9350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145561</xdr:rowOff>
    </xdr:from>
    <xdr:to>
      <xdr:col>116</xdr:col>
      <xdr:colOff>152400</xdr:colOff>
      <xdr:row>55</xdr:row>
      <xdr:rowOff>145561</xdr:rowOff>
    </xdr:to>
    <xdr:cxnSp macro="">
      <xdr:nvCxnSpPr>
        <xdr:cNvPr id="586" name="直線コネクタ 585">
          <a:extLst>
            <a:ext uri="{FF2B5EF4-FFF2-40B4-BE49-F238E27FC236}">
              <a16:creationId xmlns:a16="http://schemas.microsoft.com/office/drawing/2014/main" id="{00000000-0008-0000-0E00-00004A020000}"/>
            </a:ext>
          </a:extLst>
        </xdr:cNvPr>
        <xdr:cNvCxnSpPr/>
      </xdr:nvCxnSpPr>
      <xdr:spPr>
        <a:xfrm>
          <a:off x="22072600" y="9575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99293</xdr:rowOff>
    </xdr:from>
    <xdr:ext cx="469744" cy="259045"/>
    <xdr:sp macro="" textlink="">
      <xdr:nvSpPr>
        <xdr:cNvPr id="587" name="【学校施設】&#10;一人当たり面積平均値テキスト">
          <a:extLst>
            <a:ext uri="{FF2B5EF4-FFF2-40B4-BE49-F238E27FC236}">
              <a16:creationId xmlns:a16="http://schemas.microsoft.com/office/drawing/2014/main" id="{00000000-0008-0000-0E00-00004B020000}"/>
            </a:ext>
          </a:extLst>
        </xdr:cNvPr>
        <xdr:cNvSpPr txBox="1"/>
      </xdr:nvSpPr>
      <xdr:spPr>
        <a:xfrm>
          <a:off x="22199600" y="103862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76416</xdr:rowOff>
    </xdr:from>
    <xdr:to>
      <xdr:col>116</xdr:col>
      <xdr:colOff>114300</xdr:colOff>
      <xdr:row>62</xdr:row>
      <xdr:rowOff>6566</xdr:rowOff>
    </xdr:to>
    <xdr:sp macro="" textlink="">
      <xdr:nvSpPr>
        <xdr:cNvPr id="588" name="フローチャート: 判断 587">
          <a:extLst>
            <a:ext uri="{FF2B5EF4-FFF2-40B4-BE49-F238E27FC236}">
              <a16:creationId xmlns:a16="http://schemas.microsoft.com/office/drawing/2014/main" id="{00000000-0008-0000-0E00-00004C020000}"/>
            </a:ext>
          </a:extLst>
        </xdr:cNvPr>
        <xdr:cNvSpPr/>
      </xdr:nvSpPr>
      <xdr:spPr>
        <a:xfrm>
          <a:off x="22110700" y="10534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80131</xdr:rowOff>
    </xdr:from>
    <xdr:to>
      <xdr:col>112</xdr:col>
      <xdr:colOff>38100</xdr:colOff>
      <xdr:row>62</xdr:row>
      <xdr:rowOff>10281</xdr:rowOff>
    </xdr:to>
    <xdr:sp macro="" textlink="">
      <xdr:nvSpPr>
        <xdr:cNvPr id="589" name="フローチャート: 判断 588">
          <a:extLst>
            <a:ext uri="{FF2B5EF4-FFF2-40B4-BE49-F238E27FC236}">
              <a16:creationId xmlns:a16="http://schemas.microsoft.com/office/drawing/2014/main" id="{00000000-0008-0000-0E00-00004D020000}"/>
            </a:ext>
          </a:extLst>
        </xdr:cNvPr>
        <xdr:cNvSpPr/>
      </xdr:nvSpPr>
      <xdr:spPr>
        <a:xfrm>
          <a:off x="21272500" y="10538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114364</xdr:rowOff>
    </xdr:from>
    <xdr:to>
      <xdr:col>107</xdr:col>
      <xdr:colOff>101600</xdr:colOff>
      <xdr:row>62</xdr:row>
      <xdr:rowOff>44514</xdr:rowOff>
    </xdr:to>
    <xdr:sp macro="" textlink="">
      <xdr:nvSpPr>
        <xdr:cNvPr id="590" name="フローチャート: 判断 589">
          <a:extLst>
            <a:ext uri="{FF2B5EF4-FFF2-40B4-BE49-F238E27FC236}">
              <a16:creationId xmlns:a16="http://schemas.microsoft.com/office/drawing/2014/main" id="{00000000-0008-0000-0E00-00004E020000}"/>
            </a:ext>
          </a:extLst>
        </xdr:cNvPr>
        <xdr:cNvSpPr/>
      </xdr:nvSpPr>
      <xdr:spPr>
        <a:xfrm>
          <a:off x="20383500" y="10572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122136</xdr:rowOff>
    </xdr:from>
    <xdr:to>
      <xdr:col>102</xdr:col>
      <xdr:colOff>165100</xdr:colOff>
      <xdr:row>62</xdr:row>
      <xdr:rowOff>52286</xdr:rowOff>
    </xdr:to>
    <xdr:sp macro="" textlink="">
      <xdr:nvSpPr>
        <xdr:cNvPr id="591" name="フローチャート: 判断 590">
          <a:extLst>
            <a:ext uri="{FF2B5EF4-FFF2-40B4-BE49-F238E27FC236}">
              <a16:creationId xmlns:a16="http://schemas.microsoft.com/office/drawing/2014/main" id="{00000000-0008-0000-0E00-00004F020000}"/>
            </a:ext>
          </a:extLst>
        </xdr:cNvPr>
        <xdr:cNvSpPr/>
      </xdr:nvSpPr>
      <xdr:spPr>
        <a:xfrm>
          <a:off x="19494500" y="10580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145396</xdr:rowOff>
    </xdr:from>
    <xdr:to>
      <xdr:col>98</xdr:col>
      <xdr:colOff>38100</xdr:colOff>
      <xdr:row>62</xdr:row>
      <xdr:rowOff>75546</xdr:rowOff>
    </xdr:to>
    <xdr:sp macro="" textlink="">
      <xdr:nvSpPr>
        <xdr:cNvPr id="592" name="フローチャート: 判断 591">
          <a:extLst>
            <a:ext uri="{FF2B5EF4-FFF2-40B4-BE49-F238E27FC236}">
              <a16:creationId xmlns:a16="http://schemas.microsoft.com/office/drawing/2014/main" id="{00000000-0008-0000-0E00-000050020000}"/>
            </a:ext>
          </a:extLst>
        </xdr:cNvPr>
        <xdr:cNvSpPr/>
      </xdr:nvSpPr>
      <xdr:spPr>
        <a:xfrm>
          <a:off x="18605500" y="10603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3" name="テキスト ボックス 592">
          <a:extLst>
            <a:ext uri="{FF2B5EF4-FFF2-40B4-BE49-F238E27FC236}">
              <a16:creationId xmlns:a16="http://schemas.microsoft.com/office/drawing/2014/main" id="{00000000-0008-0000-0E00-000051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4" name="テキスト ボックス 593">
          <a:extLst>
            <a:ext uri="{FF2B5EF4-FFF2-40B4-BE49-F238E27FC236}">
              <a16:creationId xmlns:a16="http://schemas.microsoft.com/office/drawing/2014/main" id="{00000000-0008-0000-0E00-000052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5" name="テキスト ボックス 594">
          <a:extLst>
            <a:ext uri="{FF2B5EF4-FFF2-40B4-BE49-F238E27FC236}">
              <a16:creationId xmlns:a16="http://schemas.microsoft.com/office/drawing/2014/main" id="{00000000-0008-0000-0E00-000053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6" name="テキスト ボックス 595">
          <a:extLst>
            <a:ext uri="{FF2B5EF4-FFF2-40B4-BE49-F238E27FC236}">
              <a16:creationId xmlns:a16="http://schemas.microsoft.com/office/drawing/2014/main" id="{00000000-0008-0000-0E00-000054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7" name="テキスト ボックス 596">
          <a:extLst>
            <a:ext uri="{FF2B5EF4-FFF2-40B4-BE49-F238E27FC236}">
              <a16:creationId xmlns:a16="http://schemas.microsoft.com/office/drawing/2014/main" id="{00000000-0008-0000-0E00-000055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56699</xdr:rowOff>
    </xdr:from>
    <xdr:to>
      <xdr:col>116</xdr:col>
      <xdr:colOff>114300</xdr:colOff>
      <xdr:row>62</xdr:row>
      <xdr:rowOff>158299</xdr:rowOff>
    </xdr:to>
    <xdr:sp macro="" textlink="">
      <xdr:nvSpPr>
        <xdr:cNvPr id="598" name="楕円 597">
          <a:extLst>
            <a:ext uri="{FF2B5EF4-FFF2-40B4-BE49-F238E27FC236}">
              <a16:creationId xmlns:a16="http://schemas.microsoft.com/office/drawing/2014/main" id="{00000000-0008-0000-0E00-000056020000}"/>
            </a:ext>
          </a:extLst>
        </xdr:cNvPr>
        <xdr:cNvSpPr/>
      </xdr:nvSpPr>
      <xdr:spPr>
        <a:xfrm>
          <a:off x="22110700" y="10686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143076</xdr:rowOff>
    </xdr:from>
    <xdr:ext cx="469744" cy="259045"/>
    <xdr:sp macro="" textlink="">
      <xdr:nvSpPr>
        <xdr:cNvPr id="599" name="【学校施設】&#10;一人当たり面積該当値テキスト">
          <a:extLst>
            <a:ext uri="{FF2B5EF4-FFF2-40B4-BE49-F238E27FC236}">
              <a16:creationId xmlns:a16="http://schemas.microsoft.com/office/drawing/2014/main" id="{00000000-0008-0000-0E00-000057020000}"/>
            </a:ext>
          </a:extLst>
        </xdr:cNvPr>
        <xdr:cNvSpPr txBox="1"/>
      </xdr:nvSpPr>
      <xdr:spPr>
        <a:xfrm>
          <a:off x="22199600" y="10601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60871</xdr:rowOff>
    </xdr:from>
    <xdr:to>
      <xdr:col>112</xdr:col>
      <xdr:colOff>38100</xdr:colOff>
      <xdr:row>62</xdr:row>
      <xdr:rowOff>162471</xdr:rowOff>
    </xdr:to>
    <xdr:sp macro="" textlink="">
      <xdr:nvSpPr>
        <xdr:cNvPr id="600" name="楕円 599">
          <a:extLst>
            <a:ext uri="{FF2B5EF4-FFF2-40B4-BE49-F238E27FC236}">
              <a16:creationId xmlns:a16="http://schemas.microsoft.com/office/drawing/2014/main" id="{00000000-0008-0000-0E00-000058020000}"/>
            </a:ext>
          </a:extLst>
        </xdr:cNvPr>
        <xdr:cNvSpPr/>
      </xdr:nvSpPr>
      <xdr:spPr>
        <a:xfrm>
          <a:off x="21272500" y="10690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107499</xdr:rowOff>
    </xdr:from>
    <xdr:to>
      <xdr:col>116</xdr:col>
      <xdr:colOff>63500</xdr:colOff>
      <xdr:row>62</xdr:row>
      <xdr:rowOff>111671</xdr:rowOff>
    </xdr:to>
    <xdr:cxnSp macro="">
      <xdr:nvCxnSpPr>
        <xdr:cNvPr id="601" name="直線コネクタ 600">
          <a:extLst>
            <a:ext uri="{FF2B5EF4-FFF2-40B4-BE49-F238E27FC236}">
              <a16:creationId xmlns:a16="http://schemas.microsoft.com/office/drawing/2014/main" id="{00000000-0008-0000-0E00-000059020000}"/>
            </a:ext>
          </a:extLst>
        </xdr:cNvPr>
        <xdr:cNvCxnSpPr/>
      </xdr:nvCxnSpPr>
      <xdr:spPr>
        <a:xfrm flipV="1">
          <a:off x="21323300" y="10737399"/>
          <a:ext cx="838200" cy="4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63957</xdr:rowOff>
    </xdr:from>
    <xdr:to>
      <xdr:col>107</xdr:col>
      <xdr:colOff>101600</xdr:colOff>
      <xdr:row>62</xdr:row>
      <xdr:rowOff>165557</xdr:rowOff>
    </xdr:to>
    <xdr:sp macro="" textlink="">
      <xdr:nvSpPr>
        <xdr:cNvPr id="602" name="楕円 601">
          <a:extLst>
            <a:ext uri="{FF2B5EF4-FFF2-40B4-BE49-F238E27FC236}">
              <a16:creationId xmlns:a16="http://schemas.microsoft.com/office/drawing/2014/main" id="{00000000-0008-0000-0E00-00005A020000}"/>
            </a:ext>
          </a:extLst>
        </xdr:cNvPr>
        <xdr:cNvSpPr/>
      </xdr:nvSpPr>
      <xdr:spPr>
        <a:xfrm>
          <a:off x="20383500" y="10693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111671</xdr:rowOff>
    </xdr:from>
    <xdr:to>
      <xdr:col>111</xdr:col>
      <xdr:colOff>177800</xdr:colOff>
      <xdr:row>62</xdr:row>
      <xdr:rowOff>114757</xdr:rowOff>
    </xdr:to>
    <xdr:cxnSp macro="">
      <xdr:nvCxnSpPr>
        <xdr:cNvPr id="603" name="直線コネクタ 602">
          <a:extLst>
            <a:ext uri="{FF2B5EF4-FFF2-40B4-BE49-F238E27FC236}">
              <a16:creationId xmlns:a16="http://schemas.microsoft.com/office/drawing/2014/main" id="{00000000-0008-0000-0E00-00005B020000}"/>
            </a:ext>
          </a:extLst>
        </xdr:cNvPr>
        <xdr:cNvCxnSpPr/>
      </xdr:nvCxnSpPr>
      <xdr:spPr>
        <a:xfrm flipV="1">
          <a:off x="20434300" y="10741571"/>
          <a:ext cx="889000" cy="3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67843</xdr:rowOff>
    </xdr:from>
    <xdr:to>
      <xdr:col>102</xdr:col>
      <xdr:colOff>165100</xdr:colOff>
      <xdr:row>62</xdr:row>
      <xdr:rowOff>169443</xdr:rowOff>
    </xdr:to>
    <xdr:sp macro="" textlink="">
      <xdr:nvSpPr>
        <xdr:cNvPr id="604" name="楕円 603">
          <a:extLst>
            <a:ext uri="{FF2B5EF4-FFF2-40B4-BE49-F238E27FC236}">
              <a16:creationId xmlns:a16="http://schemas.microsoft.com/office/drawing/2014/main" id="{00000000-0008-0000-0E00-00005C020000}"/>
            </a:ext>
          </a:extLst>
        </xdr:cNvPr>
        <xdr:cNvSpPr/>
      </xdr:nvSpPr>
      <xdr:spPr>
        <a:xfrm>
          <a:off x="19494500" y="10697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114757</xdr:rowOff>
    </xdr:from>
    <xdr:to>
      <xdr:col>107</xdr:col>
      <xdr:colOff>50800</xdr:colOff>
      <xdr:row>62</xdr:row>
      <xdr:rowOff>118643</xdr:rowOff>
    </xdr:to>
    <xdr:cxnSp macro="">
      <xdr:nvCxnSpPr>
        <xdr:cNvPr id="605" name="直線コネクタ 604">
          <a:extLst>
            <a:ext uri="{FF2B5EF4-FFF2-40B4-BE49-F238E27FC236}">
              <a16:creationId xmlns:a16="http://schemas.microsoft.com/office/drawing/2014/main" id="{00000000-0008-0000-0E00-00005D020000}"/>
            </a:ext>
          </a:extLst>
        </xdr:cNvPr>
        <xdr:cNvCxnSpPr/>
      </xdr:nvCxnSpPr>
      <xdr:spPr>
        <a:xfrm flipV="1">
          <a:off x="19545300" y="10744657"/>
          <a:ext cx="889000" cy="3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71787</xdr:rowOff>
    </xdr:from>
    <xdr:to>
      <xdr:col>98</xdr:col>
      <xdr:colOff>38100</xdr:colOff>
      <xdr:row>63</xdr:row>
      <xdr:rowOff>1937</xdr:rowOff>
    </xdr:to>
    <xdr:sp macro="" textlink="">
      <xdr:nvSpPr>
        <xdr:cNvPr id="606" name="楕円 605">
          <a:extLst>
            <a:ext uri="{FF2B5EF4-FFF2-40B4-BE49-F238E27FC236}">
              <a16:creationId xmlns:a16="http://schemas.microsoft.com/office/drawing/2014/main" id="{00000000-0008-0000-0E00-00005E020000}"/>
            </a:ext>
          </a:extLst>
        </xdr:cNvPr>
        <xdr:cNvSpPr/>
      </xdr:nvSpPr>
      <xdr:spPr>
        <a:xfrm>
          <a:off x="18605500" y="10701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118643</xdr:rowOff>
    </xdr:from>
    <xdr:to>
      <xdr:col>102</xdr:col>
      <xdr:colOff>114300</xdr:colOff>
      <xdr:row>62</xdr:row>
      <xdr:rowOff>122587</xdr:rowOff>
    </xdr:to>
    <xdr:cxnSp macro="">
      <xdr:nvCxnSpPr>
        <xdr:cNvPr id="607" name="直線コネクタ 606">
          <a:extLst>
            <a:ext uri="{FF2B5EF4-FFF2-40B4-BE49-F238E27FC236}">
              <a16:creationId xmlns:a16="http://schemas.microsoft.com/office/drawing/2014/main" id="{00000000-0008-0000-0E00-00005F020000}"/>
            </a:ext>
          </a:extLst>
        </xdr:cNvPr>
        <xdr:cNvCxnSpPr/>
      </xdr:nvCxnSpPr>
      <xdr:spPr>
        <a:xfrm flipV="1">
          <a:off x="18656300" y="10748543"/>
          <a:ext cx="889000" cy="3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26808</xdr:rowOff>
    </xdr:from>
    <xdr:ext cx="469744" cy="259045"/>
    <xdr:sp macro="" textlink="">
      <xdr:nvSpPr>
        <xdr:cNvPr id="608" name="n_1aveValue【学校施設】&#10;一人当たり面積">
          <a:extLst>
            <a:ext uri="{FF2B5EF4-FFF2-40B4-BE49-F238E27FC236}">
              <a16:creationId xmlns:a16="http://schemas.microsoft.com/office/drawing/2014/main" id="{00000000-0008-0000-0E00-000060020000}"/>
            </a:ext>
          </a:extLst>
        </xdr:cNvPr>
        <xdr:cNvSpPr txBox="1"/>
      </xdr:nvSpPr>
      <xdr:spPr>
        <a:xfrm>
          <a:off x="21075727" y="10313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61041</xdr:rowOff>
    </xdr:from>
    <xdr:ext cx="469744" cy="259045"/>
    <xdr:sp macro="" textlink="">
      <xdr:nvSpPr>
        <xdr:cNvPr id="609" name="n_2aveValue【学校施設】&#10;一人当たり面積">
          <a:extLst>
            <a:ext uri="{FF2B5EF4-FFF2-40B4-BE49-F238E27FC236}">
              <a16:creationId xmlns:a16="http://schemas.microsoft.com/office/drawing/2014/main" id="{00000000-0008-0000-0E00-000061020000}"/>
            </a:ext>
          </a:extLst>
        </xdr:cNvPr>
        <xdr:cNvSpPr txBox="1"/>
      </xdr:nvSpPr>
      <xdr:spPr>
        <a:xfrm>
          <a:off x="20199427" y="10348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68813</xdr:rowOff>
    </xdr:from>
    <xdr:ext cx="469744" cy="259045"/>
    <xdr:sp macro="" textlink="">
      <xdr:nvSpPr>
        <xdr:cNvPr id="610" name="n_3aveValue【学校施設】&#10;一人当たり面積">
          <a:extLst>
            <a:ext uri="{FF2B5EF4-FFF2-40B4-BE49-F238E27FC236}">
              <a16:creationId xmlns:a16="http://schemas.microsoft.com/office/drawing/2014/main" id="{00000000-0008-0000-0E00-000062020000}"/>
            </a:ext>
          </a:extLst>
        </xdr:cNvPr>
        <xdr:cNvSpPr txBox="1"/>
      </xdr:nvSpPr>
      <xdr:spPr>
        <a:xfrm>
          <a:off x="19310427" y="10355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92073</xdr:rowOff>
    </xdr:from>
    <xdr:ext cx="469744" cy="259045"/>
    <xdr:sp macro="" textlink="">
      <xdr:nvSpPr>
        <xdr:cNvPr id="611" name="n_4aveValue【学校施設】&#10;一人当たり面積">
          <a:extLst>
            <a:ext uri="{FF2B5EF4-FFF2-40B4-BE49-F238E27FC236}">
              <a16:creationId xmlns:a16="http://schemas.microsoft.com/office/drawing/2014/main" id="{00000000-0008-0000-0E00-000063020000}"/>
            </a:ext>
          </a:extLst>
        </xdr:cNvPr>
        <xdr:cNvSpPr txBox="1"/>
      </xdr:nvSpPr>
      <xdr:spPr>
        <a:xfrm>
          <a:off x="18421427" y="10379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153598</xdr:rowOff>
    </xdr:from>
    <xdr:ext cx="469744" cy="259045"/>
    <xdr:sp macro="" textlink="">
      <xdr:nvSpPr>
        <xdr:cNvPr id="612" name="n_1mainValue【学校施設】&#10;一人当たり面積">
          <a:extLst>
            <a:ext uri="{FF2B5EF4-FFF2-40B4-BE49-F238E27FC236}">
              <a16:creationId xmlns:a16="http://schemas.microsoft.com/office/drawing/2014/main" id="{00000000-0008-0000-0E00-000064020000}"/>
            </a:ext>
          </a:extLst>
        </xdr:cNvPr>
        <xdr:cNvSpPr txBox="1"/>
      </xdr:nvSpPr>
      <xdr:spPr>
        <a:xfrm>
          <a:off x="21075727" y="10783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156684</xdr:rowOff>
    </xdr:from>
    <xdr:ext cx="469744" cy="259045"/>
    <xdr:sp macro="" textlink="">
      <xdr:nvSpPr>
        <xdr:cNvPr id="613" name="n_2mainValue【学校施設】&#10;一人当たり面積">
          <a:extLst>
            <a:ext uri="{FF2B5EF4-FFF2-40B4-BE49-F238E27FC236}">
              <a16:creationId xmlns:a16="http://schemas.microsoft.com/office/drawing/2014/main" id="{00000000-0008-0000-0E00-000065020000}"/>
            </a:ext>
          </a:extLst>
        </xdr:cNvPr>
        <xdr:cNvSpPr txBox="1"/>
      </xdr:nvSpPr>
      <xdr:spPr>
        <a:xfrm>
          <a:off x="20199427" y="10786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160570</xdr:rowOff>
    </xdr:from>
    <xdr:ext cx="469744" cy="259045"/>
    <xdr:sp macro="" textlink="">
      <xdr:nvSpPr>
        <xdr:cNvPr id="614" name="n_3mainValue【学校施設】&#10;一人当たり面積">
          <a:extLst>
            <a:ext uri="{FF2B5EF4-FFF2-40B4-BE49-F238E27FC236}">
              <a16:creationId xmlns:a16="http://schemas.microsoft.com/office/drawing/2014/main" id="{00000000-0008-0000-0E00-000066020000}"/>
            </a:ext>
          </a:extLst>
        </xdr:cNvPr>
        <xdr:cNvSpPr txBox="1"/>
      </xdr:nvSpPr>
      <xdr:spPr>
        <a:xfrm>
          <a:off x="19310427" y="10790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164514</xdr:rowOff>
    </xdr:from>
    <xdr:ext cx="469744" cy="259045"/>
    <xdr:sp macro="" textlink="">
      <xdr:nvSpPr>
        <xdr:cNvPr id="615" name="n_4mainValue【学校施設】&#10;一人当たり面積">
          <a:extLst>
            <a:ext uri="{FF2B5EF4-FFF2-40B4-BE49-F238E27FC236}">
              <a16:creationId xmlns:a16="http://schemas.microsoft.com/office/drawing/2014/main" id="{00000000-0008-0000-0E00-000067020000}"/>
            </a:ext>
          </a:extLst>
        </xdr:cNvPr>
        <xdr:cNvSpPr txBox="1"/>
      </xdr:nvSpPr>
      <xdr:spPr>
        <a:xfrm>
          <a:off x="18421427" y="10794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6" name="正方形/長方形 615">
          <a:extLst>
            <a:ext uri="{FF2B5EF4-FFF2-40B4-BE49-F238E27FC236}">
              <a16:creationId xmlns:a16="http://schemas.microsoft.com/office/drawing/2014/main" id="{00000000-0008-0000-0E00-000068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7" name="正方形/長方形 616">
          <a:extLst>
            <a:ext uri="{FF2B5EF4-FFF2-40B4-BE49-F238E27FC236}">
              <a16:creationId xmlns:a16="http://schemas.microsoft.com/office/drawing/2014/main" id="{00000000-0008-0000-0E00-000069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18" name="正方形/長方形 617">
          <a:extLst>
            <a:ext uri="{FF2B5EF4-FFF2-40B4-BE49-F238E27FC236}">
              <a16:creationId xmlns:a16="http://schemas.microsoft.com/office/drawing/2014/main" id="{00000000-0008-0000-0E00-00006A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19" name="正方形/長方形 618">
          <a:extLst>
            <a:ext uri="{FF2B5EF4-FFF2-40B4-BE49-F238E27FC236}">
              <a16:creationId xmlns:a16="http://schemas.microsoft.com/office/drawing/2014/main" id="{00000000-0008-0000-0E00-00006B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0" name="正方形/長方形 619">
          <a:extLst>
            <a:ext uri="{FF2B5EF4-FFF2-40B4-BE49-F238E27FC236}">
              <a16:creationId xmlns:a16="http://schemas.microsoft.com/office/drawing/2014/main" id="{00000000-0008-0000-0E00-00006C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1" name="正方形/長方形 620">
          <a:extLst>
            <a:ext uri="{FF2B5EF4-FFF2-40B4-BE49-F238E27FC236}">
              <a16:creationId xmlns:a16="http://schemas.microsoft.com/office/drawing/2014/main" id="{00000000-0008-0000-0E00-00006D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2" name="正方形/長方形 621">
          <a:extLst>
            <a:ext uri="{FF2B5EF4-FFF2-40B4-BE49-F238E27FC236}">
              <a16:creationId xmlns:a16="http://schemas.microsoft.com/office/drawing/2014/main" id="{00000000-0008-0000-0E00-00006E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3" name="正方形/長方形 622">
          <a:extLst>
            <a:ext uri="{FF2B5EF4-FFF2-40B4-BE49-F238E27FC236}">
              <a16:creationId xmlns:a16="http://schemas.microsoft.com/office/drawing/2014/main" id="{00000000-0008-0000-0E00-00006F020000}"/>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24" name="正方形/長方形 623">
          <a:extLst>
            <a:ext uri="{FF2B5EF4-FFF2-40B4-BE49-F238E27FC236}">
              <a16:creationId xmlns:a16="http://schemas.microsoft.com/office/drawing/2014/main" id="{00000000-0008-0000-0E00-000070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25" name="正方形/長方形 624">
          <a:extLst>
            <a:ext uri="{FF2B5EF4-FFF2-40B4-BE49-F238E27FC236}">
              <a16:creationId xmlns:a16="http://schemas.microsoft.com/office/drawing/2014/main" id="{00000000-0008-0000-0E00-000071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26" name="正方形/長方形 625">
          <a:extLst>
            <a:ext uri="{FF2B5EF4-FFF2-40B4-BE49-F238E27FC236}">
              <a16:creationId xmlns:a16="http://schemas.microsoft.com/office/drawing/2014/main" id="{00000000-0008-0000-0E00-000072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27" name="正方形/長方形 626">
          <a:extLst>
            <a:ext uri="{FF2B5EF4-FFF2-40B4-BE49-F238E27FC236}">
              <a16:creationId xmlns:a16="http://schemas.microsoft.com/office/drawing/2014/main" id="{00000000-0008-0000-0E00-000073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28" name="正方形/長方形 627">
          <a:extLst>
            <a:ext uri="{FF2B5EF4-FFF2-40B4-BE49-F238E27FC236}">
              <a16:creationId xmlns:a16="http://schemas.microsoft.com/office/drawing/2014/main" id="{00000000-0008-0000-0E00-000074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29" name="正方形/長方形 628">
          <a:extLst>
            <a:ext uri="{FF2B5EF4-FFF2-40B4-BE49-F238E27FC236}">
              <a16:creationId xmlns:a16="http://schemas.microsoft.com/office/drawing/2014/main" id="{00000000-0008-0000-0E00-000075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0" name="正方形/長方形 629">
          <a:extLst>
            <a:ext uri="{FF2B5EF4-FFF2-40B4-BE49-F238E27FC236}">
              <a16:creationId xmlns:a16="http://schemas.microsoft.com/office/drawing/2014/main" id="{00000000-0008-0000-0E00-000076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1" name="正方形/長方形 630">
          <a:extLst>
            <a:ext uri="{FF2B5EF4-FFF2-40B4-BE49-F238E27FC236}">
              <a16:creationId xmlns:a16="http://schemas.microsoft.com/office/drawing/2014/main" id="{00000000-0008-0000-0E00-000077020000}"/>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2" name="正方形/長方形 631">
          <a:extLst>
            <a:ext uri="{FF2B5EF4-FFF2-40B4-BE49-F238E27FC236}">
              <a16:creationId xmlns:a16="http://schemas.microsoft.com/office/drawing/2014/main" id="{00000000-0008-0000-0E00-000078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3" name="正方形/長方形 632">
          <a:extLst>
            <a:ext uri="{FF2B5EF4-FFF2-40B4-BE49-F238E27FC236}">
              <a16:creationId xmlns:a16="http://schemas.microsoft.com/office/drawing/2014/main" id="{00000000-0008-0000-0E00-000079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34" name="正方形/長方形 633">
          <a:extLst>
            <a:ext uri="{FF2B5EF4-FFF2-40B4-BE49-F238E27FC236}">
              <a16:creationId xmlns:a16="http://schemas.microsoft.com/office/drawing/2014/main" id="{00000000-0008-0000-0E00-00007A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35" name="正方形/長方形 634">
          <a:extLst>
            <a:ext uri="{FF2B5EF4-FFF2-40B4-BE49-F238E27FC236}">
              <a16:creationId xmlns:a16="http://schemas.microsoft.com/office/drawing/2014/main" id="{00000000-0008-0000-0E00-00007B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36" name="正方形/長方形 635">
          <a:extLst>
            <a:ext uri="{FF2B5EF4-FFF2-40B4-BE49-F238E27FC236}">
              <a16:creationId xmlns:a16="http://schemas.microsoft.com/office/drawing/2014/main" id="{00000000-0008-0000-0E00-00007C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37" name="正方形/長方形 636">
          <a:extLst>
            <a:ext uri="{FF2B5EF4-FFF2-40B4-BE49-F238E27FC236}">
              <a16:creationId xmlns:a16="http://schemas.microsoft.com/office/drawing/2014/main" id="{00000000-0008-0000-0E00-00007D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38" name="正方形/長方形 637">
          <a:extLst>
            <a:ext uri="{FF2B5EF4-FFF2-40B4-BE49-F238E27FC236}">
              <a16:creationId xmlns:a16="http://schemas.microsoft.com/office/drawing/2014/main" id="{00000000-0008-0000-0E00-00007E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39" name="正方形/長方形 638">
          <a:extLst>
            <a:ext uri="{FF2B5EF4-FFF2-40B4-BE49-F238E27FC236}">
              <a16:creationId xmlns:a16="http://schemas.microsoft.com/office/drawing/2014/main" id="{00000000-0008-0000-0E00-00007F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0" name="テキスト ボックス 639">
          <a:extLst>
            <a:ext uri="{FF2B5EF4-FFF2-40B4-BE49-F238E27FC236}">
              <a16:creationId xmlns:a16="http://schemas.microsoft.com/office/drawing/2014/main" id="{00000000-0008-0000-0E00-000080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1" name="直線コネクタ 640">
          <a:extLst>
            <a:ext uri="{FF2B5EF4-FFF2-40B4-BE49-F238E27FC236}">
              <a16:creationId xmlns:a16="http://schemas.microsoft.com/office/drawing/2014/main" id="{00000000-0008-0000-0E00-000081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2" name="テキスト ボックス 641">
          <a:extLst>
            <a:ext uri="{FF2B5EF4-FFF2-40B4-BE49-F238E27FC236}">
              <a16:creationId xmlns:a16="http://schemas.microsoft.com/office/drawing/2014/main" id="{00000000-0008-0000-0E00-000082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43" name="直線コネクタ 642">
          <a:extLst>
            <a:ext uri="{FF2B5EF4-FFF2-40B4-BE49-F238E27FC236}">
              <a16:creationId xmlns:a16="http://schemas.microsoft.com/office/drawing/2014/main" id="{00000000-0008-0000-0E00-00008302000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44" name="テキスト ボックス 643">
          <a:extLst>
            <a:ext uri="{FF2B5EF4-FFF2-40B4-BE49-F238E27FC236}">
              <a16:creationId xmlns:a16="http://schemas.microsoft.com/office/drawing/2014/main" id="{00000000-0008-0000-0E00-000084020000}"/>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45" name="直線コネクタ 644">
          <a:extLst>
            <a:ext uri="{FF2B5EF4-FFF2-40B4-BE49-F238E27FC236}">
              <a16:creationId xmlns:a16="http://schemas.microsoft.com/office/drawing/2014/main" id="{00000000-0008-0000-0E00-00008502000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46" name="テキスト ボックス 645">
          <a:extLst>
            <a:ext uri="{FF2B5EF4-FFF2-40B4-BE49-F238E27FC236}">
              <a16:creationId xmlns:a16="http://schemas.microsoft.com/office/drawing/2014/main" id="{00000000-0008-0000-0E00-000086020000}"/>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47" name="直線コネクタ 646">
          <a:extLst>
            <a:ext uri="{FF2B5EF4-FFF2-40B4-BE49-F238E27FC236}">
              <a16:creationId xmlns:a16="http://schemas.microsoft.com/office/drawing/2014/main" id="{00000000-0008-0000-0E00-000087020000}"/>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48" name="テキスト ボックス 647">
          <a:extLst>
            <a:ext uri="{FF2B5EF4-FFF2-40B4-BE49-F238E27FC236}">
              <a16:creationId xmlns:a16="http://schemas.microsoft.com/office/drawing/2014/main" id="{00000000-0008-0000-0E00-000088020000}"/>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49" name="直線コネクタ 648">
          <a:extLst>
            <a:ext uri="{FF2B5EF4-FFF2-40B4-BE49-F238E27FC236}">
              <a16:creationId xmlns:a16="http://schemas.microsoft.com/office/drawing/2014/main" id="{00000000-0008-0000-0E00-000089020000}"/>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50" name="テキスト ボックス 649">
          <a:extLst>
            <a:ext uri="{FF2B5EF4-FFF2-40B4-BE49-F238E27FC236}">
              <a16:creationId xmlns:a16="http://schemas.microsoft.com/office/drawing/2014/main" id="{00000000-0008-0000-0E00-00008A02000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51" name="直線コネクタ 650">
          <a:extLst>
            <a:ext uri="{FF2B5EF4-FFF2-40B4-BE49-F238E27FC236}">
              <a16:creationId xmlns:a16="http://schemas.microsoft.com/office/drawing/2014/main" id="{00000000-0008-0000-0E00-00008B02000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52" name="テキスト ボックス 651">
          <a:extLst>
            <a:ext uri="{FF2B5EF4-FFF2-40B4-BE49-F238E27FC236}">
              <a16:creationId xmlns:a16="http://schemas.microsoft.com/office/drawing/2014/main" id="{00000000-0008-0000-0E00-00008C020000}"/>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53" name="直線コネクタ 652">
          <a:extLst>
            <a:ext uri="{FF2B5EF4-FFF2-40B4-BE49-F238E27FC236}">
              <a16:creationId xmlns:a16="http://schemas.microsoft.com/office/drawing/2014/main" id="{00000000-0008-0000-0E00-00008D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54" name="テキスト ボックス 653">
          <a:extLst>
            <a:ext uri="{FF2B5EF4-FFF2-40B4-BE49-F238E27FC236}">
              <a16:creationId xmlns:a16="http://schemas.microsoft.com/office/drawing/2014/main" id="{00000000-0008-0000-0E00-00008E020000}"/>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55" name="【公民館】&#10;有形固定資産減価償却率グラフ枠">
          <a:extLst>
            <a:ext uri="{FF2B5EF4-FFF2-40B4-BE49-F238E27FC236}">
              <a16:creationId xmlns:a16="http://schemas.microsoft.com/office/drawing/2014/main" id="{00000000-0008-0000-0E00-00008F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101</xdr:row>
      <xdr:rowOff>49530</xdr:rowOff>
    </xdr:from>
    <xdr:to>
      <xdr:col>85</xdr:col>
      <xdr:colOff>126364</xdr:colOff>
      <xdr:row>108</xdr:row>
      <xdr:rowOff>152400</xdr:rowOff>
    </xdr:to>
    <xdr:cxnSp macro="">
      <xdr:nvCxnSpPr>
        <xdr:cNvPr id="656" name="直線コネクタ 655">
          <a:extLst>
            <a:ext uri="{FF2B5EF4-FFF2-40B4-BE49-F238E27FC236}">
              <a16:creationId xmlns:a16="http://schemas.microsoft.com/office/drawing/2014/main" id="{00000000-0008-0000-0E00-000090020000}"/>
            </a:ext>
          </a:extLst>
        </xdr:cNvPr>
        <xdr:cNvCxnSpPr/>
      </xdr:nvCxnSpPr>
      <xdr:spPr>
        <a:xfrm flipV="1">
          <a:off x="16318864" y="17365980"/>
          <a:ext cx="0" cy="1303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657" name="【公民館】&#10;有形固定資産減価償却率最小値テキスト">
          <a:extLst>
            <a:ext uri="{FF2B5EF4-FFF2-40B4-BE49-F238E27FC236}">
              <a16:creationId xmlns:a16="http://schemas.microsoft.com/office/drawing/2014/main" id="{00000000-0008-0000-0E00-000091020000}"/>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58" name="直線コネクタ 657">
          <a:extLst>
            <a:ext uri="{FF2B5EF4-FFF2-40B4-BE49-F238E27FC236}">
              <a16:creationId xmlns:a16="http://schemas.microsoft.com/office/drawing/2014/main" id="{00000000-0008-0000-0E00-000092020000}"/>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167657</xdr:rowOff>
    </xdr:from>
    <xdr:ext cx="405111" cy="259045"/>
    <xdr:sp macro="" textlink="">
      <xdr:nvSpPr>
        <xdr:cNvPr id="659" name="【公民館】&#10;有形固定資産減価償却率最大値テキスト">
          <a:extLst>
            <a:ext uri="{FF2B5EF4-FFF2-40B4-BE49-F238E27FC236}">
              <a16:creationId xmlns:a16="http://schemas.microsoft.com/office/drawing/2014/main" id="{00000000-0008-0000-0E00-000093020000}"/>
            </a:ext>
          </a:extLst>
        </xdr:cNvPr>
        <xdr:cNvSpPr txBox="1"/>
      </xdr:nvSpPr>
      <xdr:spPr>
        <a:xfrm>
          <a:off x="16357600" y="17141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101</xdr:row>
      <xdr:rowOff>49530</xdr:rowOff>
    </xdr:from>
    <xdr:to>
      <xdr:col>86</xdr:col>
      <xdr:colOff>25400</xdr:colOff>
      <xdr:row>101</xdr:row>
      <xdr:rowOff>49530</xdr:rowOff>
    </xdr:to>
    <xdr:cxnSp macro="">
      <xdr:nvCxnSpPr>
        <xdr:cNvPr id="660" name="直線コネクタ 659">
          <a:extLst>
            <a:ext uri="{FF2B5EF4-FFF2-40B4-BE49-F238E27FC236}">
              <a16:creationId xmlns:a16="http://schemas.microsoft.com/office/drawing/2014/main" id="{00000000-0008-0000-0E00-000094020000}"/>
            </a:ext>
          </a:extLst>
        </xdr:cNvPr>
        <xdr:cNvCxnSpPr/>
      </xdr:nvCxnSpPr>
      <xdr:spPr>
        <a:xfrm>
          <a:off x="16230600" y="17365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156863</xdr:rowOff>
    </xdr:from>
    <xdr:ext cx="405111" cy="259045"/>
    <xdr:sp macro="" textlink="">
      <xdr:nvSpPr>
        <xdr:cNvPr id="661" name="【公民館】&#10;有形固定資産減価償却率平均値テキスト">
          <a:extLst>
            <a:ext uri="{FF2B5EF4-FFF2-40B4-BE49-F238E27FC236}">
              <a16:creationId xmlns:a16="http://schemas.microsoft.com/office/drawing/2014/main" id="{00000000-0008-0000-0E00-000095020000}"/>
            </a:ext>
          </a:extLst>
        </xdr:cNvPr>
        <xdr:cNvSpPr txBox="1"/>
      </xdr:nvSpPr>
      <xdr:spPr>
        <a:xfrm>
          <a:off x="16357600" y="178162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133986</xdr:rowOff>
    </xdr:from>
    <xdr:to>
      <xdr:col>85</xdr:col>
      <xdr:colOff>177800</xdr:colOff>
      <xdr:row>105</xdr:row>
      <xdr:rowOff>64136</xdr:rowOff>
    </xdr:to>
    <xdr:sp macro="" textlink="">
      <xdr:nvSpPr>
        <xdr:cNvPr id="662" name="フローチャート: 判断 661">
          <a:extLst>
            <a:ext uri="{FF2B5EF4-FFF2-40B4-BE49-F238E27FC236}">
              <a16:creationId xmlns:a16="http://schemas.microsoft.com/office/drawing/2014/main" id="{00000000-0008-0000-0E00-000096020000}"/>
            </a:ext>
          </a:extLst>
        </xdr:cNvPr>
        <xdr:cNvSpPr/>
      </xdr:nvSpPr>
      <xdr:spPr>
        <a:xfrm>
          <a:off x="16268700" y="17964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57786</xdr:rowOff>
    </xdr:from>
    <xdr:to>
      <xdr:col>81</xdr:col>
      <xdr:colOff>101600</xdr:colOff>
      <xdr:row>104</xdr:row>
      <xdr:rowOff>159386</xdr:rowOff>
    </xdr:to>
    <xdr:sp macro="" textlink="">
      <xdr:nvSpPr>
        <xdr:cNvPr id="663" name="フローチャート: 判断 662">
          <a:extLst>
            <a:ext uri="{FF2B5EF4-FFF2-40B4-BE49-F238E27FC236}">
              <a16:creationId xmlns:a16="http://schemas.microsoft.com/office/drawing/2014/main" id="{00000000-0008-0000-0E00-000097020000}"/>
            </a:ext>
          </a:extLst>
        </xdr:cNvPr>
        <xdr:cNvSpPr/>
      </xdr:nvSpPr>
      <xdr:spPr>
        <a:xfrm>
          <a:off x="15430500" y="17888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4445</xdr:rowOff>
    </xdr:from>
    <xdr:to>
      <xdr:col>76</xdr:col>
      <xdr:colOff>165100</xdr:colOff>
      <xdr:row>105</xdr:row>
      <xdr:rowOff>106045</xdr:rowOff>
    </xdr:to>
    <xdr:sp macro="" textlink="">
      <xdr:nvSpPr>
        <xdr:cNvPr id="664" name="フローチャート: 判断 663">
          <a:extLst>
            <a:ext uri="{FF2B5EF4-FFF2-40B4-BE49-F238E27FC236}">
              <a16:creationId xmlns:a16="http://schemas.microsoft.com/office/drawing/2014/main" id="{00000000-0008-0000-0E00-000098020000}"/>
            </a:ext>
          </a:extLst>
        </xdr:cNvPr>
        <xdr:cNvSpPr/>
      </xdr:nvSpPr>
      <xdr:spPr>
        <a:xfrm>
          <a:off x="14541500" y="18006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160655</xdr:rowOff>
    </xdr:from>
    <xdr:to>
      <xdr:col>72</xdr:col>
      <xdr:colOff>38100</xdr:colOff>
      <xdr:row>105</xdr:row>
      <xdr:rowOff>90805</xdr:rowOff>
    </xdr:to>
    <xdr:sp macro="" textlink="">
      <xdr:nvSpPr>
        <xdr:cNvPr id="665" name="フローチャート: 判断 664">
          <a:extLst>
            <a:ext uri="{FF2B5EF4-FFF2-40B4-BE49-F238E27FC236}">
              <a16:creationId xmlns:a16="http://schemas.microsoft.com/office/drawing/2014/main" id="{00000000-0008-0000-0E00-000099020000}"/>
            </a:ext>
          </a:extLst>
        </xdr:cNvPr>
        <xdr:cNvSpPr/>
      </xdr:nvSpPr>
      <xdr:spPr>
        <a:xfrm>
          <a:off x="13652500" y="1799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57786</xdr:rowOff>
    </xdr:from>
    <xdr:to>
      <xdr:col>67</xdr:col>
      <xdr:colOff>101600</xdr:colOff>
      <xdr:row>105</xdr:row>
      <xdr:rowOff>159386</xdr:rowOff>
    </xdr:to>
    <xdr:sp macro="" textlink="">
      <xdr:nvSpPr>
        <xdr:cNvPr id="666" name="フローチャート: 判断 665">
          <a:extLst>
            <a:ext uri="{FF2B5EF4-FFF2-40B4-BE49-F238E27FC236}">
              <a16:creationId xmlns:a16="http://schemas.microsoft.com/office/drawing/2014/main" id="{00000000-0008-0000-0E00-00009A020000}"/>
            </a:ext>
          </a:extLst>
        </xdr:cNvPr>
        <xdr:cNvSpPr/>
      </xdr:nvSpPr>
      <xdr:spPr>
        <a:xfrm>
          <a:off x="12763500" y="18060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67" name="テキスト ボックス 666">
          <a:extLst>
            <a:ext uri="{FF2B5EF4-FFF2-40B4-BE49-F238E27FC236}">
              <a16:creationId xmlns:a16="http://schemas.microsoft.com/office/drawing/2014/main" id="{00000000-0008-0000-0E00-00009B02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68" name="テキスト ボックス 667">
          <a:extLst>
            <a:ext uri="{FF2B5EF4-FFF2-40B4-BE49-F238E27FC236}">
              <a16:creationId xmlns:a16="http://schemas.microsoft.com/office/drawing/2014/main" id="{00000000-0008-0000-0E00-00009C02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69" name="テキスト ボックス 668">
          <a:extLst>
            <a:ext uri="{FF2B5EF4-FFF2-40B4-BE49-F238E27FC236}">
              <a16:creationId xmlns:a16="http://schemas.microsoft.com/office/drawing/2014/main" id="{00000000-0008-0000-0E00-00009D02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0" name="テキスト ボックス 669">
          <a:extLst>
            <a:ext uri="{FF2B5EF4-FFF2-40B4-BE49-F238E27FC236}">
              <a16:creationId xmlns:a16="http://schemas.microsoft.com/office/drawing/2014/main" id="{00000000-0008-0000-0E00-00009E02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1" name="テキスト ボックス 670">
          <a:extLst>
            <a:ext uri="{FF2B5EF4-FFF2-40B4-BE49-F238E27FC236}">
              <a16:creationId xmlns:a16="http://schemas.microsoft.com/office/drawing/2014/main" id="{00000000-0008-0000-0E00-00009F02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124461</xdr:rowOff>
    </xdr:from>
    <xdr:to>
      <xdr:col>85</xdr:col>
      <xdr:colOff>177800</xdr:colOff>
      <xdr:row>108</xdr:row>
      <xdr:rowOff>54611</xdr:rowOff>
    </xdr:to>
    <xdr:sp macro="" textlink="">
      <xdr:nvSpPr>
        <xdr:cNvPr id="672" name="楕円 671">
          <a:extLst>
            <a:ext uri="{FF2B5EF4-FFF2-40B4-BE49-F238E27FC236}">
              <a16:creationId xmlns:a16="http://schemas.microsoft.com/office/drawing/2014/main" id="{00000000-0008-0000-0E00-0000A0020000}"/>
            </a:ext>
          </a:extLst>
        </xdr:cNvPr>
        <xdr:cNvSpPr/>
      </xdr:nvSpPr>
      <xdr:spPr>
        <a:xfrm>
          <a:off x="16268700" y="18469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102888</xdr:rowOff>
    </xdr:from>
    <xdr:ext cx="405111" cy="259045"/>
    <xdr:sp macro="" textlink="">
      <xdr:nvSpPr>
        <xdr:cNvPr id="673" name="【公民館】&#10;有形固定資産減価償却率該当値テキスト">
          <a:extLst>
            <a:ext uri="{FF2B5EF4-FFF2-40B4-BE49-F238E27FC236}">
              <a16:creationId xmlns:a16="http://schemas.microsoft.com/office/drawing/2014/main" id="{00000000-0008-0000-0E00-0000A1020000}"/>
            </a:ext>
          </a:extLst>
        </xdr:cNvPr>
        <xdr:cNvSpPr txBox="1"/>
      </xdr:nvSpPr>
      <xdr:spPr>
        <a:xfrm>
          <a:off x="16357600" y="18448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93980</xdr:rowOff>
    </xdr:from>
    <xdr:to>
      <xdr:col>81</xdr:col>
      <xdr:colOff>101600</xdr:colOff>
      <xdr:row>108</xdr:row>
      <xdr:rowOff>24130</xdr:rowOff>
    </xdr:to>
    <xdr:sp macro="" textlink="">
      <xdr:nvSpPr>
        <xdr:cNvPr id="674" name="楕円 673">
          <a:extLst>
            <a:ext uri="{FF2B5EF4-FFF2-40B4-BE49-F238E27FC236}">
              <a16:creationId xmlns:a16="http://schemas.microsoft.com/office/drawing/2014/main" id="{00000000-0008-0000-0E00-0000A2020000}"/>
            </a:ext>
          </a:extLst>
        </xdr:cNvPr>
        <xdr:cNvSpPr/>
      </xdr:nvSpPr>
      <xdr:spPr>
        <a:xfrm>
          <a:off x="15430500" y="18439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144780</xdr:rowOff>
    </xdr:from>
    <xdr:to>
      <xdr:col>85</xdr:col>
      <xdr:colOff>127000</xdr:colOff>
      <xdr:row>108</xdr:row>
      <xdr:rowOff>3811</xdr:rowOff>
    </xdr:to>
    <xdr:cxnSp macro="">
      <xdr:nvCxnSpPr>
        <xdr:cNvPr id="675" name="直線コネクタ 674">
          <a:extLst>
            <a:ext uri="{FF2B5EF4-FFF2-40B4-BE49-F238E27FC236}">
              <a16:creationId xmlns:a16="http://schemas.microsoft.com/office/drawing/2014/main" id="{00000000-0008-0000-0E00-0000A3020000}"/>
            </a:ext>
          </a:extLst>
        </xdr:cNvPr>
        <xdr:cNvCxnSpPr/>
      </xdr:nvCxnSpPr>
      <xdr:spPr>
        <a:xfrm>
          <a:off x="15481300" y="18489930"/>
          <a:ext cx="8382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65405</xdr:rowOff>
    </xdr:from>
    <xdr:to>
      <xdr:col>76</xdr:col>
      <xdr:colOff>165100</xdr:colOff>
      <xdr:row>107</xdr:row>
      <xdr:rowOff>167005</xdr:rowOff>
    </xdr:to>
    <xdr:sp macro="" textlink="">
      <xdr:nvSpPr>
        <xdr:cNvPr id="676" name="楕円 675">
          <a:extLst>
            <a:ext uri="{FF2B5EF4-FFF2-40B4-BE49-F238E27FC236}">
              <a16:creationId xmlns:a16="http://schemas.microsoft.com/office/drawing/2014/main" id="{00000000-0008-0000-0E00-0000A4020000}"/>
            </a:ext>
          </a:extLst>
        </xdr:cNvPr>
        <xdr:cNvSpPr/>
      </xdr:nvSpPr>
      <xdr:spPr>
        <a:xfrm>
          <a:off x="14541500" y="18410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116205</xdr:rowOff>
    </xdr:from>
    <xdr:to>
      <xdr:col>81</xdr:col>
      <xdr:colOff>50800</xdr:colOff>
      <xdr:row>107</xdr:row>
      <xdr:rowOff>144780</xdr:rowOff>
    </xdr:to>
    <xdr:cxnSp macro="">
      <xdr:nvCxnSpPr>
        <xdr:cNvPr id="677" name="直線コネクタ 676">
          <a:extLst>
            <a:ext uri="{FF2B5EF4-FFF2-40B4-BE49-F238E27FC236}">
              <a16:creationId xmlns:a16="http://schemas.microsoft.com/office/drawing/2014/main" id="{00000000-0008-0000-0E00-0000A5020000}"/>
            </a:ext>
          </a:extLst>
        </xdr:cNvPr>
        <xdr:cNvCxnSpPr/>
      </xdr:nvCxnSpPr>
      <xdr:spPr>
        <a:xfrm>
          <a:off x="14592300" y="1846135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36830</xdr:rowOff>
    </xdr:from>
    <xdr:to>
      <xdr:col>72</xdr:col>
      <xdr:colOff>38100</xdr:colOff>
      <xdr:row>107</xdr:row>
      <xdr:rowOff>138430</xdr:rowOff>
    </xdr:to>
    <xdr:sp macro="" textlink="">
      <xdr:nvSpPr>
        <xdr:cNvPr id="678" name="楕円 677">
          <a:extLst>
            <a:ext uri="{FF2B5EF4-FFF2-40B4-BE49-F238E27FC236}">
              <a16:creationId xmlns:a16="http://schemas.microsoft.com/office/drawing/2014/main" id="{00000000-0008-0000-0E00-0000A6020000}"/>
            </a:ext>
          </a:extLst>
        </xdr:cNvPr>
        <xdr:cNvSpPr/>
      </xdr:nvSpPr>
      <xdr:spPr>
        <a:xfrm>
          <a:off x="13652500" y="1838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87630</xdr:rowOff>
    </xdr:from>
    <xdr:to>
      <xdr:col>76</xdr:col>
      <xdr:colOff>114300</xdr:colOff>
      <xdr:row>107</xdr:row>
      <xdr:rowOff>116205</xdr:rowOff>
    </xdr:to>
    <xdr:cxnSp macro="">
      <xdr:nvCxnSpPr>
        <xdr:cNvPr id="679" name="直線コネクタ 678">
          <a:extLst>
            <a:ext uri="{FF2B5EF4-FFF2-40B4-BE49-F238E27FC236}">
              <a16:creationId xmlns:a16="http://schemas.microsoft.com/office/drawing/2014/main" id="{00000000-0008-0000-0E00-0000A7020000}"/>
            </a:ext>
          </a:extLst>
        </xdr:cNvPr>
        <xdr:cNvCxnSpPr/>
      </xdr:nvCxnSpPr>
      <xdr:spPr>
        <a:xfrm>
          <a:off x="13703300" y="1843278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8255</xdr:rowOff>
    </xdr:from>
    <xdr:to>
      <xdr:col>67</xdr:col>
      <xdr:colOff>101600</xdr:colOff>
      <xdr:row>107</xdr:row>
      <xdr:rowOff>109855</xdr:rowOff>
    </xdr:to>
    <xdr:sp macro="" textlink="">
      <xdr:nvSpPr>
        <xdr:cNvPr id="680" name="楕円 679">
          <a:extLst>
            <a:ext uri="{FF2B5EF4-FFF2-40B4-BE49-F238E27FC236}">
              <a16:creationId xmlns:a16="http://schemas.microsoft.com/office/drawing/2014/main" id="{00000000-0008-0000-0E00-0000A8020000}"/>
            </a:ext>
          </a:extLst>
        </xdr:cNvPr>
        <xdr:cNvSpPr/>
      </xdr:nvSpPr>
      <xdr:spPr>
        <a:xfrm>
          <a:off x="12763500" y="18353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59055</xdr:rowOff>
    </xdr:from>
    <xdr:to>
      <xdr:col>71</xdr:col>
      <xdr:colOff>177800</xdr:colOff>
      <xdr:row>107</xdr:row>
      <xdr:rowOff>87630</xdr:rowOff>
    </xdr:to>
    <xdr:cxnSp macro="">
      <xdr:nvCxnSpPr>
        <xdr:cNvPr id="681" name="直線コネクタ 680">
          <a:extLst>
            <a:ext uri="{FF2B5EF4-FFF2-40B4-BE49-F238E27FC236}">
              <a16:creationId xmlns:a16="http://schemas.microsoft.com/office/drawing/2014/main" id="{00000000-0008-0000-0E00-0000A9020000}"/>
            </a:ext>
          </a:extLst>
        </xdr:cNvPr>
        <xdr:cNvCxnSpPr/>
      </xdr:nvCxnSpPr>
      <xdr:spPr>
        <a:xfrm>
          <a:off x="12814300" y="1840420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4463</xdr:rowOff>
    </xdr:from>
    <xdr:ext cx="405111" cy="259045"/>
    <xdr:sp macro="" textlink="">
      <xdr:nvSpPr>
        <xdr:cNvPr id="682" name="n_1aveValue【公民館】&#10;有形固定資産減価償却率">
          <a:extLst>
            <a:ext uri="{FF2B5EF4-FFF2-40B4-BE49-F238E27FC236}">
              <a16:creationId xmlns:a16="http://schemas.microsoft.com/office/drawing/2014/main" id="{00000000-0008-0000-0E00-0000AA020000}"/>
            </a:ext>
          </a:extLst>
        </xdr:cNvPr>
        <xdr:cNvSpPr txBox="1"/>
      </xdr:nvSpPr>
      <xdr:spPr>
        <a:xfrm>
          <a:off x="15266044" y="17663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122572</xdr:rowOff>
    </xdr:from>
    <xdr:ext cx="405111" cy="259045"/>
    <xdr:sp macro="" textlink="">
      <xdr:nvSpPr>
        <xdr:cNvPr id="683" name="n_2aveValue【公民館】&#10;有形固定資産減価償却率">
          <a:extLst>
            <a:ext uri="{FF2B5EF4-FFF2-40B4-BE49-F238E27FC236}">
              <a16:creationId xmlns:a16="http://schemas.microsoft.com/office/drawing/2014/main" id="{00000000-0008-0000-0E00-0000AB020000}"/>
            </a:ext>
          </a:extLst>
        </xdr:cNvPr>
        <xdr:cNvSpPr txBox="1"/>
      </xdr:nvSpPr>
      <xdr:spPr>
        <a:xfrm>
          <a:off x="14389744" y="17781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107332</xdr:rowOff>
    </xdr:from>
    <xdr:ext cx="405111" cy="259045"/>
    <xdr:sp macro="" textlink="">
      <xdr:nvSpPr>
        <xdr:cNvPr id="684" name="n_3aveValue【公民館】&#10;有形固定資産減価償却率">
          <a:extLst>
            <a:ext uri="{FF2B5EF4-FFF2-40B4-BE49-F238E27FC236}">
              <a16:creationId xmlns:a16="http://schemas.microsoft.com/office/drawing/2014/main" id="{00000000-0008-0000-0E00-0000AC020000}"/>
            </a:ext>
          </a:extLst>
        </xdr:cNvPr>
        <xdr:cNvSpPr txBox="1"/>
      </xdr:nvSpPr>
      <xdr:spPr>
        <a:xfrm>
          <a:off x="13500744" y="17766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4463</xdr:rowOff>
    </xdr:from>
    <xdr:ext cx="405111" cy="259045"/>
    <xdr:sp macro="" textlink="">
      <xdr:nvSpPr>
        <xdr:cNvPr id="685" name="n_4aveValue【公民館】&#10;有形固定資産減価償却率">
          <a:extLst>
            <a:ext uri="{FF2B5EF4-FFF2-40B4-BE49-F238E27FC236}">
              <a16:creationId xmlns:a16="http://schemas.microsoft.com/office/drawing/2014/main" id="{00000000-0008-0000-0E00-0000AD020000}"/>
            </a:ext>
          </a:extLst>
        </xdr:cNvPr>
        <xdr:cNvSpPr txBox="1"/>
      </xdr:nvSpPr>
      <xdr:spPr>
        <a:xfrm>
          <a:off x="12611744" y="17835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15257</xdr:rowOff>
    </xdr:from>
    <xdr:ext cx="405111" cy="259045"/>
    <xdr:sp macro="" textlink="">
      <xdr:nvSpPr>
        <xdr:cNvPr id="686" name="n_1mainValue【公民館】&#10;有形固定資産減価償却率">
          <a:extLst>
            <a:ext uri="{FF2B5EF4-FFF2-40B4-BE49-F238E27FC236}">
              <a16:creationId xmlns:a16="http://schemas.microsoft.com/office/drawing/2014/main" id="{00000000-0008-0000-0E00-0000AE020000}"/>
            </a:ext>
          </a:extLst>
        </xdr:cNvPr>
        <xdr:cNvSpPr txBox="1"/>
      </xdr:nvSpPr>
      <xdr:spPr>
        <a:xfrm>
          <a:off x="15266044" y="18531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158132</xdr:rowOff>
    </xdr:from>
    <xdr:ext cx="405111" cy="259045"/>
    <xdr:sp macro="" textlink="">
      <xdr:nvSpPr>
        <xdr:cNvPr id="687" name="n_2mainValue【公民館】&#10;有形固定資産減価償却率">
          <a:extLst>
            <a:ext uri="{FF2B5EF4-FFF2-40B4-BE49-F238E27FC236}">
              <a16:creationId xmlns:a16="http://schemas.microsoft.com/office/drawing/2014/main" id="{00000000-0008-0000-0E00-0000AF020000}"/>
            </a:ext>
          </a:extLst>
        </xdr:cNvPr>
        <xdr:cNvSpPr txBox="1"/>
      </xdr:nvSpPr>
      <xdr:spPr>
        <a:xfrm>
          <a:off x="14389744" y="18503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129557</xdr:rowOff>
    </xdr:from>
    <xdr:ext cx="405111" cy="259045"/>
    <xdr:sp macro="" textlink="">
      <xdr:nvSpPr>
        <xdr:cNvPr id="688" name="n_3mainValue【公民館】&#10;有形固定資産減価償却率">
          <a:extLst>
            <a:ext uri="{FF2B5EF4-FFF2-40B4-BE49-F238E27FC236}">
              <a16:creationId xmlns:a16="http://schemas.microsoft.com/office/drawing/2014/main" id="{00000000-0008-0000-0E00-0000B0020000}"/>
            </a:ext>
          </a:extLst>
        </xdr:cNvPr>
        <xdr:cNvSpPr txBox="1"/>
      </xdr:nvSpPr>
      <xdr:spPr>
        <a:xfrm>
          <a:off x="13500744" y="18474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100982</xdr:rowOff>
    </xdr:from>
    <xdr:ext cx="405111" cy="259045"/>
    <xdr:sp macro="" textlink="">
      <xdr:nvSpPr>
        <xdr:cNvPr id="689" name="n_4mainValue【公民館】&#10;有形固定資産減価償却率">
          <a:extLst>
            <a:ext uri="{FF2B5EF4-FFF2-40B4-BE49-F238E27FC236}">
              <a16:creationId xmlns:a16="http://schemas.microsoft.com/office/drawing/2014/main" id="{00000000-0008-0000-0E00-0000B1020000}"/>
            </a:ext>
          </a:extLst>
        </xdr:cNvPr>
        <xdr:cNvSpPr txBox="1"/>
      </xdr:nvSpPr>
      <xdr:spPr>
        <a:xfrm>
          <a:off x="12611744" y="18446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0" name="正方形/長方形 689">
          <a:extLst>
            <a:ext uri="{FF2B5EF4-FFF2-40B4-BE49-F238E27FC236}">
              <a16:creationId xmlns:a16="http://schemas.microsoft.com/office/drawing/2014/main" id="{00000000-0008-0000-0E00-0000B202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1" name="正方形/長方形 690">
          <a:extLst>
            <a:ext uri="{FF2B5EF4-FFF2-40B4-BE49-F238E27FC236}">
              <a16:creationId xmlns:a16="http://schemas.microsoft.com/office/drawing/2014/main" id="{00000000-0008-0000-0E00-0000B302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2" name="正方形/長方形 691">
          <a:extLst>
            <a:ext uri="{FF2B5EF4-FFF2-40B4-BE49-F238E27FC236}">
              <a16:creationId xmlns:a16="http://schemas.microsoft.com/office/drawing/2014/main" id="{00000000-0008-0000-0E00-0000B402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3" name="正方形/長方形 692">
          <a:extLst>
            <a:ext uri="{FF2B5EF4-FFF2-40B4-BE49-F238E27FC236}">
              <a16:creationId xmlns:a16="http://schemas.microsoft.com/office/drawing/2014/main" id="{00000000-0008-0000-0E00-0000B502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94" name="正方形/長方形 693">
          <a:extLst>
            <a:ext uri="{FF2B5EF4-FFF2-40B4-BE49-F238E27FC236}">
              <a16:creationId xmlns:a16="http://schemas.microsoft.com/office/drawing/2014/main" id="{00000000-0008-0000-0E00-0000B602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95" name="正方形/長方形 694">
          <a:extLst>
            <a:ext uri="{FF2B5EF4-FFF2-40B4-BE49-F238E27FC236}">
              <a16:creationId xmlns:a16="http://schemas.microsoft.com/office/drawing/2014/main" id="{00000000-0008-0000-0E00-0000B702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96" name="正方形/長方形 695">
          <a:extLst>
            <a:ext uri="{FF2B5EF4-FFF2-40B4-BE49-F238E27FC236}">
              <a16:creationId xmlns:a16="http://schemas.microsoft.com/office/drawing/2014/main" id="{00000000-0008-0000-0E00-0000B802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97" name="正方形/長方形 696">
          <a:extLst>
            <a:ext uri="{FF2B5EF4-FFF2-40B4-BE49-F238E27FC236}">
              <a16:creationId xmlns:a16="http://schemas.microsoft.com/office/drawing/2014/main" id="{00000000-0008-0000-0E00-0000B902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98" name="テキスト ボックス 697">
          <a:extLst>
            <a:ext uri="{FF2B5EF4-FFF2-40B4-BE49-F238E27FC236}">
              <a16:creationId xmlns:a16="http://schemas.microsoft.com/office/drawing/2014/main" id="{00000000-0008-0000-0E00-0000BA02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99" name="直線コネクタ 698">
          <a:extLst>
            <a:ext uri="{FF2B5EF4-FFF2-40B4-BE49-F238E27FC236}">
              <a16:creationId xmlns:a16="http://schemas.microsoft.com/office/drawing/2014/main" id="{00000000-0008-0000-0E00-0000BB02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00" name="直線コネクタ 699">
          <a:extLst>
            <a:ext uri="{FF2B5EF4-FFF2-40B4-BE49-F238E27FC236}">
              <a16:creationId xmlns:a16="http://schemas.microsoft.com/office/drawing/2014/main" id="{00000000-0008-0000-0E00-0000BC020000}"/>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01" name="テキスト ボックス 700">
          <a:extLst>
            <a:ext uri="{FF2B5EF4-FFF2-40B4-BE49-F238E27FC236}">
              <a16:creationId xmlns:a16="http://schemas.microsoft.com/office/drawing/2014/main" id="{00000000-0008-0000-0E00-0000BD020000}"/>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02" name="直線コネクタ 701">
          <a:extLst>
            <a:ext uri="{FF2B5EF4-FFF2-40B4-BE49-F238E27FC236}">
              <a16:creationId xmlns:a16="http://schemas.microsoft.com/office/drawing/2014/main" id="{00000000-0008-0000-0E00-0000BE020000}"/>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03" name="テキスト ボックス 702">
          <a:extLst>
            <a:ext uri="{FF2B5EF4-FFF2-40B4-BE49-F238E27FC236}">
              <a16:creationId xmlns:a16="http://schemas.microsoft.com/office/drawing/2014/main" id="{00000000-0008-0000-0E00-0000BF020000}"/>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04" name="直線コネクタ 703">
          <a:extLst>
            <a:ext uri="{FF2B5EF4-FFF2-40B4-BE49-F238E27FC236}">
              <a16:creationId xmlns:a16="http://schemas.microsoft.com/office/drawing/2014/main" id="{00000000-0008-0000-0E00-0000C002000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05" name="テキスト ボックス 704">
          <a:extLst>
            <a:ext uri="{FF2B5EF4-FFF2-40B4-BE49-F238E27FC236}">
              <a16:creationId xmlns:a16="http://schemas.microsoft.com/office/drawing/2014/main" id="{00000000-0008-0000-0E00-0000C1020000}"/>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06" name="直線コネクタ 705">
          <a:extLst>
            <a:ext uri="{FF2B5EF4-FFF2-40B4-BE49-F238E27FC236}">
              <a16:creationId xmlns:a16="http://schemas.microsoft.com/office/drawing/2014/main" id="{00000000-0008-0000-0E00-0000C202000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07" name="テキスト ボックス 706">
          <a:extLst>
            <a:ext uri="{FF2B5EF4-FFF2-40B4-BE49-F238E27FC236}">
              <a16:creationId xmlns:a16="http://schemas.microsoft.com/office/drawing/2014/main" id="{00000000-0008-0000-0E00-0000C3020000}"/>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08" name="直線コネクタ 707">
          <a:extLst>
            <a:ext uri="{FF2B5EF4-FFF2-40B4-BE49-F238E27FC236}">
              <a16:creationId xmlns:a16="http://schemas.microsoft.com/office/drawing/2014/main" id="{00000000-0008-0000-0E00-0000C4020000}"/>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99</xdr:row>
      <xdr:rowOff>29227</xdr:rowOff>
    </xdr:from>
    <xdr:ext cx="531299" cy="259045"/>
    <xdr:sp macro="" textlink="">
      <xdr:nvSpPr>
        <xdr:cNvPr id="709" name="テキスト ボックス 708">
          <a:extLst>
            <a:ext uri="{FF2B5EF4-FFF2-40B4-BE49-F238E27FC236}">
              <a16:creationId xmlns:a16="http://schemas.microsoft.com/office/drawing/2014/main" id="{00000000-0008-0000-0E00-0000C5020000}"/>
            </a:ext>
          </a:extLst>
        </xdr:cNvPr>
        <xdr:cNvSpPr txBox="1"/>
      </xdr:nvSpPr>
      <xdr:spPr>
        <a:xfrm>
          <a:off x="17756701" y="1700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0" name="直線コネクタ 709">
          <a:extLst>
            <a:ext uri="{FF2B5EF4-FFF2-40B4-BE49-F238E27FC236}">
              <a16:creationId xmlns:a16="http://schemas.microsoft.com/office/drawing/2014/main" id="{00000000-0008-0000-0E00-0000C602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711" name="テキスト ボックス 710">
          <a:extLst>
            <a:ext uri="{FF2B5EF4-FFF2-40B4-BE49-F238E27FC236}">
              <a16:creationId xmlns:a16="http://schemas.microsoft.com/office/drawing/2014/main" id="{00000000-0008-0000-0E00-0000C7020000}"/>
            </a:ext>
          </a:extLst>
        </xdr:cNvPr>
        <xdr:cNvSpPr txBox="1"/>
      </xdr:nvSpPr>
      <xdr:spPr>
        <a:xfrm>
          <a:off x="17756701" y="1662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2" name="【公民館】&#10;一人当たり面積グラフ枠">
          <a:extLst>
            <a:ext uri="{FF2B5EF4-FFF2-40B4-BE49-F238E27FC236}">
              <a16:creationId xmlns:a16="http://schemas.microsoft.com/office/drawing/2014/main" id="{00000000-0008-0000-0E00-0000C802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151385</xdr:rowOff>
    </xdr:from>
    <xdr:to>
      <xdr:col>116</xdr:col>
      <xdr:colOff>62864</xdr:colOff>
      <xdr:row>108</xdr:row>
      <xdr:rowOff>139700</xdr:rowOff>
    </xdr:to>
    <xdr:cxnSp macro="">
      <xdr:nvCxnSpPr>
        <xdr:cNvPr id="713" name="直線コネクタ 712">
          <a:extLst>
            <a:ext uri="{FF2B5EF4-FFF2-40B4-BE49-F238E27FC236}">
              <a16:creationId xmlns:a16="http://schemas.microsoft.com/office/drawing/2014/main" id="{00000000-0008-0000-0E00-0000C9020000}"/>
            </a:ext>
          </a:extLst>
        </xdr:cNvPr>
        <xdr:cNvCxnSpPr/>
      </xdr:nvCxnSpPr>
      <xdr:spPr>
        <a:xfrm flipV="1">
          <a:off x="22160864" y="17296385"/>
          <a:ext cx="0" cy="13599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143527</xdr:rowOff>
    </xdr:from>
    <xdr:ext cx="469744" cy="259045"/>
    <xdr:sp macro="" textlink="">
      <xdr:nvSpPr>
        <xdr:cNvPr id="714" name="【公民館】&#10;一人当たり面積最小値テキスト">
          <a:extLst>
            <a:ext uri="{FF2B5EF4-FFF2-40B4-BE49-F238E27FC236}">
              <a16:creationId xmlns:a16="http://schemas.microsoft.com/office/drawing/2014/main" id="{00000000-0008-0000-0E00-0000CA020000}"/>
            </a:ext>
          </a:extLst>
        </xdr:cNvPr>
        <xdr:cNvSpPr txBox="1"/>
      </xdr:nvSpPr>
      <xdr:spPr>
        <a:xfrm>
          <a:off x="22199600" y="18660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139700</xdr:rowOff>
    </xdr:from>
    <xdr:to>
      <xdr:col>116</xdr:col>
      <xdr:colOff>152400</xdr:colOff>
      <xdr:row>108</xdr:row>
      <xdr:rowOff>139700</xdr:rowOff>
    </xdr:to>
    <xdr:cxnSp macro="">
      <xdr:nvCxnSpPr>
        <xdr:cNvPr id="715" name="直線コネクタ 714">
          <a:extLst>
            <a:ext uri="{FF2B5EF4-FFF2-40B4-BE49-F238E27FC236}">
              <a16:creationId xmlns:a16="http://schemas.microsoft.com/office/drawing/2014/main" id="{00000000-0008-0000-0E00-0000CB020000}"/>
            </a:ext>
          </a:extLst>
        </xdr:cNvPr>
        <xdr:cNvCxnSpPr/>
      </xdr:nvCxnSpPr>
      <xdr:spPr>
        <a:xfrm>
          <a:off x="22072600" y="18656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98062</xdr:rowOff>
    </xdr:from>
    <xdr:ext cx="534377" cy="259045"/>
    <xdr:sp macro="" textlink="">
      <xdr:nvSpPr>
        <xdr:cNvPr id="716" name="【公民館】&#10;一人当たり面積最大値テキスト">
          <a:extLst>
            <a:ext uri="{FF2B5EF4-FFF2-40B4-BE49-F238E27FC236}">
              <a16:creationId xmlns:a16="http://schemas.microsoft.com/office/drawing/2014/main" id="{00000000-0008-0000-0E00-0000CC020000}"/>
            </a:ext>
          </a:extLst>
        </xdr:cNvPr>
        <xdr:cNvSpPr txBox="1"/>
      </xdr:nvSpPr>
      <xdr:spPr>
        <a:xfrm>
          <a:off x="22199600" y="17071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151385</xdr:rowOff>
    </xdr:from>
    <xdr:to>
      <xdr:col>116</xdr:col>
      <xdr:colOff>152400</xdr:colOff>
      <xdr:row>100</xdr:row>
      <xdr:rowOff>151385</xdr:rowOff>
    </xdr:to>
    <xdr:cxnSp macro="">
      <xdr:nvCxnSpPr>
        <xdr:cNvPr id="717" name="直線コネクタ 716">
          <a:extLst>
            <a:ext uri="{FF2B5EF4-FFF2-40B4-BE49-F238E27FC236}">
              <a16:creationId xmlns:a16="http://schemas.microsoft.com/office/drawing/2014/main" id="{00000000-0008-0000-0E00-0000CD020000}"/>
            </a:ext>
          </a:extLst>
        </xdr:cNvPr>
        <xdr:cNvCxnSpPr/>
      </xdr:nvCxnSpPr>
      <xdr:spPr>
        <a:xfrm>
          <a:off x="22072600" y="17296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146702</xdr:rowOff>
    </xdr:from>
    <xdr:ext cx="469744" cy="259045"/>
    <xdr:sp macro="" textlink="">
      <xdr:nvSpPr>
        <xdr:cNvPr id="718" name="【公民館】&#10;一人当たり面積平均値テキスト">
          <a:extLst>
            <a:ext uri="{FF2B5EF4-FFF2-40B4-BE49-F238E27FC236}">
              <a16:creationId xmlns:a16="http://schemas.microsoft.com/office/drawing/2014/main" id="{00000000-0008-0000-0E00-0000CE020000}"/>
            </a:ext>
          </a:extLst>
        </xdr:cNvPr>
        <xdr:cNvSpPr txBox="1"/>
      </xdr:nvSpPr>
      <xdr:spPr>
        <a:xfrm>
          <a:off x="22199600" y="183204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123825</xdr:rowOff>
    </xdr:from>
    <xdr:to>
      <xdr:col>116</xdr:col>
      <xdr:colOff>114300</xdr:colOff>
      <xdr:row>108</xdr:row>
      <xdr:rowOff>53975</xdr:rowOff>
    </xdr:to>
    <xdr:sp macro="" textlink="">
      <xdr:nvSpPr>
        <xdr:cNvPr id="719" name="フローチャート: 判断 718">
          <a:extLst>
            <a:ext uri="{FF2B5EF4-FFF2-40B4-BE49-F238E27FC236}">
              <a16:creationId xmlns:a16="http://schemas.microsoft.com/office/drawing/2014/main" id="{00000000-0008-0000-0E00-0000CF020000}"/>
            </a:ext>
          </a:extLst>
        </xdr:cNvPr>
        <xdr:cNvSpPr/>
      </xdr:nvSpPr>
      <xdr:spPr>
        <a:xfrm>
          <a:off x="22110700" y="18468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123189</xdr:rowOff>
    </xdr:from>
    <xdr:to>
      <xdr:col>112</xdr:col>
      <xdr:colOff>38100</xdr:colOff>
      <xdr:row>108</xdr:row>
      <xdr:rowOff>53339</xdr:rowOff>
    </xdr:to>
    <xdr:sp macro="" textlink="">
      <xdr:nvSpPr>
        <xdr:cNvPr id="720" name="フローチャート: 判断 719">
          <a:extLst>
            <a:ext uri="{FF2B5EF4-FFF2-40B4-BE49-F238E27FC236}">
              <a16:creationId xmlns:a16="http://schemas.microsoft.com/office/drawing/2014/main" id="{00000000-0008-0000-0E00-0000D0020000}"/>
            </a:ext>
          </a:extLst>
        </xdr:cNvPr>
        <xdr:cNvSpPr/>
      </xdr:nvSpPr>
      <xdr:spPr>
        <a:xfrm>
          <a:off x="21272500" y="18468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164212</xdr:rowOff>
    </xdr:from>
    <xdr:to>
      <xdr:col>107</xdr:col>
      <xdr:colOff>101600</xdr:colOff>
      <xdr:row>108</xdr:row>
      <xdr:rowOff>94362</xdr:rowOff>
    </xdr:to>
    <xdr:sp macro="" textlink="">
      <xdr:nvSpPr>
        <xdr:cNvPr id="721" name="フローチャート: 判断 720">
          <a:extLst>
            <a:ext uri="{FF2B5EF4-FFF2-40B4-BE49-F238E27FC236}">
              <a16:creationId xmlns:a16="http://schemas.microsoft.com/office/drawing/2014/main" id="{00000000-0008-0000-0E00-0000D1020000}"/>
            </a:ext>
          </a:extLst>
        </xdr:cNvPr>
        <xdr:cNvSpPr/>
      </xdr:nvSpPr>
      <xdr:spPr>
        <a:xfrm>
          <a:off x="20383500" y="18509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167767</xdr:rowOff>
    </xdr:from>
    <xdr:to>
      <xdr:col>102</xdr:col>
      <xdr:colOff>165100</xdr:colOff>
      <xdr:row>108</xdr:row>
      <xdr:rowOff>97917</xdr:rowOff>
    </xdr:to>
    <xdr:sp macro="" textlink="">
      <xdr:nvSpPr>
        <xdr:cNvPr id="722" name="フローチャート: 判断 721">
          <a:extLst>
            <a:ext uri="{FF2B5EF4-FFF2-40B4-BE49-F238E27FC236}">
              <a16:creationId xmlns:a16="http://schemas.microsoft.com/office/drawing/2014/main" id="{00000000-0008-0000-0E00-0000D2020000}"/>
            </a:ext>
          </a:extLst>
        </xdr:cNvPr>
        <xdr:cNvSpPr/>
      </xdr:nvSpPr>
      <xdr:spPr>
        <a:xfrm>
          <a:off x="19494500" y="18512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168275</xdr:rowOff>
    </xdr:from>
    <xdr:to>
      <xdr:col>98</xdr:col>
      <xdr:colOff>38100</xdr:colOff>
      <xdr:row>108</xdr:row>
      <xdr:rowOff>98425</xdr:rowOff>
    </xdr:to>
    <xdr:sp macro="" textlink="">
      <xdr:nvSpPr>
        <xdr:cNvPr id="723" name="フローチャート: 判断 722">
          <a:extLst>
            <a:ext uri="{FF2B5EF4-FFF2-40B4-BE49-F238E27FC236}">
              <a16:creationId xmlns:a16="http://schemas.microsoft.com/office/drawing/2014/main" id="{00000000-0008-0000-0E00-0000D3020000}"/>
            </a:ext>
          </a:extLst>
        </xdr:cNvPr>
        <xdr:cNvSpPr/>
      </xdr:nvSpPr>
      <xdr:spPr>
        <a:xfrm>
          <a:off x="18605500" y="18513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24" name="テキスト ボックス 723">
          <a:extLst>
            <a:ext uri="{FF2B5EF4-FFF2-40B4-BE49-F238E27FC236}">
              <a16:creationId xmlns:a16="http://schemas.microsoft.com/office/drawing/2014/main" id="{00000000-0008-0000-0E00-0000D402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25" name="テキスト ボックス 724">
          <a:extLst>
            <a:ext uri="{FF2B5EF4-FFF2-40B4-BE49-F238E27FC236}">
              <a16:creationId xmlns:a16="http://schemas.microsoft.com/office/drawing/2014/main" id="{00000000-0008-0000-0E00-0000D502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26" name="テキスト ボックス 725">
          <a:extLst>
            <a:ext uri="{FF2B5EF4-FFF2-40B4-BE49-F238E27FC236}">
              <a16:creationId xmlns:a16="http://schemas.microsoft.com/office/drawing/2014/main" id="{00000000-0008-0000-0E00-0000D602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27" name="テキスト ボックス 726">
          <a:extLst>
            <a:ext uri="{FF2B5EF4-FFF2-40B4-BE49-F238E27FC236}">
              <a16:creationId xmlns:a16="http://schemas.microsoft.com/office/drawing/2014/main" id="{00000000-0008-0000-0E00-0000D702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28" name="テキスト ボックス 727">
          <a:extLst>
            <a:ext uri="{FF2B5EF4-FFF2-40B4-BE49-F238E27FC236}">
              <a16:creationId xmlns:a16="http://schemas.microsoft.com/office/drawing/2014/main" id="{00000000-0008-0000-0E00-0000D802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21589</xdr:rowOff>
    </xdr:from>
    <xdr:to>
      <xdr:col>116</xdr:col>
      <xdr:colOff>114300</xdr:colOff>
      <xdr:row>108</xdr:row>
      <xdr:rowOff>123189</xdr:rowOff>
    </xdr:to>
    <xdr:sp macro="" textlink="">
      <xdr:nvSpPr>
        <xdr:cNvPr id="729" name="楕円 728">
          <a:extLst>
            <a:ext uri="{FF2B5EF4-FFF2-40B4-BE49-F238E27FC236}">
              <a16:creationId xmlns:a16="http://schemas.microsoft.com/office/drawing/2014/main" id="{00000000-0008-0000-0E00-0000D9020000}"/>
            </a:ext>
          </a:extLst>
        </xdr:cNvPr>
        <xdr:cNvSpPr/>
      </xdr:nvSpPr>
      <xdr:spPr>
        <a:xfrm>
          <a:off x="22110700" y="18538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107966</xdr:rowOff>
    </xdr:from>
    <xdr:ext cx="469744" cy="259045"/>
    <xdr:sp macro="" textlink="">
      <xdr:nvSpPr>
        <xdr:cNvPr id="730" name="【公民館】&#10;一人当たり面積該当値テキスト">
          <a:extLst>
            <a:ext uri="{FF2B5EF4-FFF2-40B4-BE49-F238E27FC236}">
              <a16:creationId xmlns:a16="http://schemas.microsoft.com/office/drawing/2014/main" id="{00000000-0008-0000-0E00-0000DA020000}"/>
            </a:ext>
          </a:extLst>
        </xdr:cNvPr>
        <xdr:cNvSpPr txBox="1"/>
      </xdr:nvSpPr>
      <xdr:spPr>
        <a:xfrm>
          <a:off x="22199600" y="18453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24257</xdr:rowOff>
    </xdr:from>
    <xdr:to>
      <xdr:col>112</xdr:col>
      <xdr:colOff>38100</xdr:colOff>
      <xdr:row>108</xdr:row>
      <xdr:rowOff>125857</xdr:rowOff>
    </xdr:to>
    <xdr:sp macro="" textlink="">
      <xdr:nvSpPr>
        <xdr:cNvPr id="731" name="楕円 730">
          <a:extLst>
            <a:ext uri="{FF2B5EF4-FFF2-40B4-BE49-F238E27FC236}">
              <a16:creationId xmlns:a16="http://schemas.microsoft.com/office/drawing/2014/main" id="{00000000-0008-0000-0E00-0000DB020000}"/>
            </a:ext>
          </a:extLst>
        </xdr:cNvPr>
        <xdr:cNvSpPr/>
      </xdr:nvSpPr>
      <xdr:spPr>
        <a:xfrm>
          <a:off x="21272500" y="18540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72389</xdr:rowOff>
    </xdr:from>
    <xdr:to>
      <xdr:col>116</xdr:col>
      <xdr:colOff>63500</xdr:colOff>
      <xdr:row>108</xdr:row>
      <xdr:rowOff>75057</xdr:rowOff>
    </xdr:to>
    <xdr:cxnSp macro="">
      <xdr:nvCxnSpPr>
        <xdr:cNvPr id="732" name="直線コネクタ 731">
          <a:extLst>
            <a:ext uri="{FF2B5EF4-FFF2-40B4-BE49-F238E27FC236}">
              <a16:creationId xmlns:a16="http://schemas.microsoft.com/office/drawing/2014/main" id="{00000000-0008-0000-0E00-0000DC020000}"/>
            </a:ext>
          </a:extLst>
        </xdr:cNvPr>
        <xdr:cNvCxnSpPr/>
      </xdr:nvCxnSpPr>
      <xdr:spPr>
        <a:xfrm flipV="1">
          <a:off x="21323300" y="18588989"/>
          <a:ext cx="838200" cy="2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26288</xdr:rowOff>
    </xdr:from>
    <xdr:to>
      <xdr:col>107</xdr:col>
      <xdr:colOff>101600</xdr:colOff>
      <xdr:row>108</xdr:row>
      <xdr:rowOff>127888</xdr:rowOff>
    </xdr:to>
    <xdr:sp macro="" textlink="">
      <xdr:nvSpPr>
        <xdr:cNvPr id="733" name="楕円 732">
          <a:extLst>
            <a:ext uri="{FF2B5EF4-FFF2-40B4-BE49-F238E27FC236}">
              <a16:creationId xmlns:a16="http://schemas.microsoft.com/office/drawing/2014/main" id="{00000000-0008-0000-0E00-0000DD020000}"/>
            </a:ext>
          </a:extLst>
        </xdr:cNvPr>
        <xdr:cNvSpPr/>
      </xdr:nvSpPr>
      <xdr:spPr>
        <a:xfrm>
          <a:off x="20383500" y="18542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75057</xdr:rowOff>
    </xdr:from>
    <xdr:to>
      <xdr:col>111</xdr:col>
      <xdr:colOff>177800</xdr:colOff>
      <xdr:row>108</xdr:row>
      <xdr:rowOff>77088</xdr:rowOff>
    </xdr:to>
    <xdr:cxnSp macro="">
      <xdr:nvCxnSpPr>
        <xdr:cNvPr id="734" name="直線コネクタ 733">
          <a:extLst>
            <a:ext uri="{FF2B5EF4-FFF2-40B4-BE49-F238E27FC236}">
              <a16:creationId xmlns:a16="http://schemas.microsoft.com/office/drawing/2014/main" id="{00000000-0008-0000-0E00-0000DE020000}"/>
            </a:ext>
          </a:extLst>
        </xdr:cNvPr>
        <xdr:cNvCxnSpPr/>
      </xdr:nvCxnSpPr>
      <xdr:spPr>
        <a:xfrm flipV="1">
          <a:off x="20434300" y="18591657"/>
          <a:ext cx="889000" cy="2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28829</xdr:rowOff>
    </xdr:from>
    <xdr:to>
      <xdr:col>102</xdr:col>
      <xdr:colOff>165100</xdr:colOff>
      <xdr:row>108</xdr:row>
      <xdr:rowOff>130429</xdr:rowOff>
    </xdr:to>
    <xdr:sp macro="" textlink="">
      <xdr:nvSpPr>
        <xdr:cNvPr id="735" name="楕円 734">
          <a:extLst>
            <a:ext uri="{FF2B5EF4-FFF2-40B4-BE49-F238E27FC236}">
              <a16:creationId xmlns:a16="http://schemas.microsoft.com/office/drawing/2014/main" id="{00000000-0008-0000-0E00-0000DF020000}"/>
            </a:ext>
          </a:extLst>
        </xdr:cNvPr>
        <xdr:cNvSpPr/>
      </xdr:nvSpPr>
      <xdr:spPr>
        <a:xfrm>
          <a:off x="19494500" y="18545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77088</xdr:rowOff>
    </xdr:from>
    <xdr:to>
      <xdr:col>107</xdr:col>
      <xdr:colOff>50800</xdr:colOff>
      <xdr:row>108</xdr:row>
      <xdr:rowOff>79629</xdr:rowOff>
    </xdr:to>
    <xdr:cxnSp macro="">
      <xdr:nvCxnSpPr>
        <xdr:cNvPr id="736" name="直線コネクタ 735">
          <a:extLst>
            <a:ext uri="{FF2B5EF4-FFF2-40B4-BE49-F238E27FC236}">
              <a16:creationId xmlns:a16="http://schemas.microsoft.com/office/drawing/2014/main" id="{00000000-0008-0000-0E00-0000E0020000}"/>
            </a:ext>
          </a:extLst>
        </xdr:cNvPr>
        <xdr:cNvCxnSpPr/>
      </xdr:nvCxnSpPr>
      <xdr:spPr>
        <a:xfrm flipV="1">
          <a:off x="19545300" y="18593688"/>
          <a:ext cx="889000" cy="2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31496</xdr:rowOff>
    </xdr:from>
    <xdr:to>
      <xdr:col>98</xdr:col>
      <xdr:colOff>38100</xdr:colOff>
      <xdr:row>108</xdr:row>
      <xdr:rowOff>133096</xdr:rowOff>
    </xdr:to>
    <xdr:sp macro="" textlink="">
      <xdr:nvSpPr>
        <xdr:cNvPr id="737" name="楕円 736">
          <a:extLst>
            <a:ext uri="{FF2B5EF4-FFF2-40B4-BE49-F238E27FC236}">
              <a16:creationId xmlns:a16="http://schemas.microsoft.com/office/drawing/2014/main" id="{00000000-0008-0000-0E00-0000E1020000}"/>
            </a:ext>
          </a:extLst>
        </xdr:cNvPr>
        <xdr:cNvSpPr/>
      </xdr:nvSpPr>
      <xdr:spPr>
        <a:xfrm>
          <a:off x="18605500" y="18548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79629</xdr:rowOff>
    </xdr:from>
    <xdr:to>
      <xdr:col>102</xdr:col>
      <xdr:colOff>114300</xdr:colOff>
      <xdr:row>108</xdr:row>
      <xdr:rowOff>82296</xdr:rowOff>
    </xdr:to>
    <xdr:cxnSp macro="">
      <xdr:nvCxnSpPr>
        <xdr:cNvPr id="738" name="直線コネクタ 737">
          <a:extLst>
            <a:ext uri="{FF2B5EF4-FFF2-40B4-BE49-F238E27FC236}">
              <a16:creationId xmlns:a16="http://schemas.microsoft.com/office/drawing/2014/main" id="{00000000-0008-0000-0E00-0000E2020000}"/>
            </a:ext>
          </a:extLst>
        </xdr:cNvPr>
        <xdr:cNvCxnSpPr/>
      </xdr:nvCxnSpPr>
      <xdr:spPr>
        <a:xfrm flipV="1">
          <a:off x="18656300" y="18596229"/>
          <a:ext cx="889000" cy="2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69866</xdr:rowOff>
    </xdr:from>
    <xdr:ext cx="469744" cy="259045"/>
    <xdr:sp macro="" textlink="">
      <xdr:nvSpPr>
        <xdr:cNvPr id="739" name="n_1aveValue【公民館】&#10;一人当たり面積">
          <a:extLst>
            <a:ext uri="{FF2B5EF4-FFF2-40B4-BE49-F238E27FC236}">
              <a16:creationId xmlns:a16="http://schemas.microsoft.com/office/drawing/2014/main" id="{00000000-0008-0000-0E00-0000E3020000}"/>
            </a:ext>
          </a:extLst>
        </xdr:cNvPr>
        <xdr:cNvSpPr txBox="1"/>
      </xdr:nvSpPr>
      <xdr:spPr>
        <a:xfrm>
          <a:off x="21075727" y="18243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110889</xdr:rowOff>
    </xdr:from>
    <xdr:ext cx="469744" cy="259045"/>
    <xdr:sp macro="" textlink="">
      <xdr:nvSpPr>
        <xdr:cNvPr id="740" name="n_2aveValue【公民館】&#10;一人当たり面積">
          <a:extLst>
            <a:ext uri="{FF2B5EF4-FFF2-40B4-BE49-F238E27FC236}">
              <a16:creationId xmlns:a16="http://schemas.microsoft.com/office/drawing/2014/main" id="{00000000-0008-0000-0E00-0000E4020000}"/>
            </a:ext>
          </a:extLst>
        </xdr:cNvPr>
        <xdr:cNvSpPr txBox="1"/>
      </xdr:nvSpPr>
      <xdr:spPr>
        <a:xfrm>
          <a:off x="20199427" y="182845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114444</xdr:rowOff>
    </xdr:from>
    <xdr:ext cx="469744" cy="259045"/>
    <xdr:sp macro="" textlink="">
      <xdr:nvSpPr>
        <xdr:cNvPr id="741" name="n_3aveValue【公民館】&#10;一人当たり面積">
          <a:extLst>
            <a:ext uri="{FF2B5EF4-FFF2-40B4-BE49-F238E27FC236}">
              <a16:creationId xmlns:a16="http://schemas.microsoft.com/office/drawing/2014/main" id="{00000000-0008-0000-0E00-0000E5020000}"/>
            </a:ext>
          </a:extLst>
        </xdr:cNvPr>
        <xdr:cNvSpPr txBox="1"/>
      </xdr:nvSpPr>
      <xdr:spPr>
        <a:xfrm>
          <a:off x="19310427" y="18288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114952</xdr:rowOff>
    </xdr:from>
    <xdr:ext cx="469744" cy="259045"/>
    <xdr:sp macro="" textlink="">
      <xdr:nvSpPr>
        <xdr:cNvPr id="742" name="n_4aveValue【公民館】&#10;一人当たり面積">
          <a:extLst>
            <a:ext uri="{FF2B5EF4-FFF2-40B4-BE49-F238E27FC236}">
              <a16:creationId xmlns:a16="http://schemas.microsoft.com/office/drawing/2014/main" id="{00000000-0008-0000-0E00-0000E6020000}"/>
            </a:ext>
          </a:extLst>
        </xdr:cNvPr>
        <xdr:cNvSpPr txBox="1"/>
      </xdr:nvSpPr>
      <xdr:spPr>
        <a:xfrm>
          <a:off x="18421427" y="18288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116984</xdr:rowOff>
    </xdr:from>
    <xdr:ext cx="469744" cy="259045"/>
    <xdr:sp macro="" textlink="">
      <xdr:nvSpPr>
        <xdr:cNvPr id="743" name="n_1mainValue【公民館】&#10;一人当たり面積">
          <a:extLst>
            <a:ext uri="{FF2B5EF4-FFF2-40B4-BE49-F238E27FC236}">
              <a16:creationId xmlns:a16="http://schemas.microsoft.com/office/drawing/2014/main" id="{00000000-0008-0000-0E00-0000E7020000}"/>
            </a:ext>
          </a:extLst>
        </xdr:cNvPr>
        <xdr:cNvSpPr txBox="1"/>
      </xdr:nvSpPr>
      <xdr:spPr>
        <a:xfrm>
          <a:off x="21075727" y="18633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119015</xdr:rowOff>
    </xdr:from>
    <xdr:ext cx="469744" cy="259045"/>
    <xdr:sp macro="" textlink="">
      <xdr:nvSpPr>
        <xdr:cNvPr id="744" name="n_2mainValue【公民館】&#10;一人当たり面積">
          <a:extLst>
            <a:ext uri="{FF2B5EF4-FFF2-40B4-BE49-F238E27FC236}">
              <a16:creationId xmlns:a16="http://schemas.microsoft.com/office/drawing/2014/main" id="{00000000-0008-0000-0E00-0000E8020000}"/>
            </a:ext>
          </a:extLst>
        </xdr:cNvPr>
        <xdr:cNvSpPr txBox="1"/>
      </xdr:nvSpPr>
      <xdr:spPr>
        <a:xfrm>
          <a:off x="20199427" y="18635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121556</xdr:rowOff>
    </xdr:from>
    <xdr:ext cx="469744" cy="259045"/>
    <xdr:sp macro="" textlink="">
      <xdr:nvSpPr>
        <xdr:cNvPr id="745" name="n_3mainValue【公民館】&#10;一人当たり面積">
          <a:extLst>
            <a:ext uri="{FF2B5EF4-FFF2-40B4-BE49-F238E27FC236}">
              <a16:creationId xmlns:a16="http://schemas.microsoft.com/office/drawing/2014/main" id="{00000000-0008-0000-0E00-0000E9020000}"/>
            </a:ext>
          </a:extLst>
        </xdr:cNvPr>
        <xdr:cNvSpPr txBox="1"/>
      </xdr:nvSpPr>
      <xdr:spPr>
        <a:xfrm>
          <a:off x="19310427" y="18638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124223</xdr:rowOff>
    </xdr:from>
    <xdr:ext cx="469744" cy="259045"/>
    <xdr:sp macro="" textlink="">
      <xdr:nvSpPr>
        <xdr:cNvPr id="746" name="n_4mainValue【公民館】&#10;一人当たり面積">
          <a:extLst>
            <a:ext uri="{FF2B5EF4-FFF2-40B4-BE49-F238E27FC236}">
              <a16:creationId xmlns:a16="http://schemas.microsoft.com/office/drawing/2014/main" id="{00000000-0008-0000-0E00-0000EA020000}"/>
            </a:ext>
          </a:extLst>
        </xdr:cNvPr>
        <xdr:cNvSpPr txBox="1"/>
      </xdr:nvSpPr>
      <xdr:spPr>
        <a:xfrm>
          <a:off x="18421427" y="18640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47" name="正方形/長方形 746">
          <a:extLst>
            <a:ext uri="{FF2B5EF4-FFF2-40B4-BE49-F238E27FC236}">
              <a16:creationId xmlns:a16="http://schemas.microsoft.com/office/drawing/2014/main" id="{00000000-0008-0000-0E00-0000EB02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48" name="正方形/長方形 747">
          <a:extLst>
            <a:ext uri="{FF2B5EF4-FFF2-40B4-BE49-F238E27FC236}">
              <a16:creationId xmlns:a16="http://schemas.microsoft.com/office/drawing/2014/main" id="{00000000-0008-0000-0E00-0000EC02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49" name="テキスト ボックス 748">
          <a:extLst>
            <a:ext uri="{FF2B5EF4-FFF2-40B4-BE49-F238E27FC236}">
              <a16:creationId xmlns:a16="http://schemas.microsoft.com/office/drawing/2014/main" id="{00000000-0008-0000-0E00-0000ED02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分析表①における施設類型別有形固定資産減価償却率を見ると、いずれの施設も年々上昇傾向にあり、老朽化が進んでいる。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学校施設や公民館については、類似団体と比較しても大きく上回っていることから、将来的には除却又は更新等、適正化を進める必要がある。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F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F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F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F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鳥取県若桜町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F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F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F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F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F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F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2,671
2,639
199.18
4,646,134
4,305,608
317,120
2,437,530
4,185,791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F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F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F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9.1
7.2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F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F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F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F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F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F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F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F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F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F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F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F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F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F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F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F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F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F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F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F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F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F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F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F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F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F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F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F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F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F00-00002C00000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0000000-0008-0000-0F00-00002D00000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F00-00002E00000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0000000-0008-0000-0F00-00002F00000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F00-00003000000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0000000-0008-0000-0F00-00003100000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F00-00003200000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000000-0008-0000-0F00-00003300000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F00-00003400000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0000000-0008-0000-0F00-000035000000}"/>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F00-000036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0000000-0008-0000-0F00-000037000000}"/>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00000000-0008-0000-0F00-000038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19050</xdr:rowOff>
    </xdr:from>
    <xdr:to>
      <xdr:col>24</xdr:col>
      <xdr:colOff>62865</xdr:colOff>
      <xdr:row>40</xdr:row>
      <xdr:rowOff>146685</xdr:rowOff>
    </xdr:to>
    <xdr:cxnSp macro="">
      <xdr:nvCxnSpPr>
        <xdr:cNvPr id="57" name="直線コネクタ 56">
          <a:extLst>
            <a:ext uri="{FF2B5EF4-FFF2-40B4-BE49-F238E27FC236}">
              <a16:creationId xmlns:a16="http://schemas.microsoft.com/office/drawing/2014/main" id="{00000000-0008-0000-0F00-000039000000}"/>
            </a:ext>
          </a:extLst>
        </xdr:cNvPr>
        <xdr:cNvCxnSpPr/>
      </xdr:nvCxnSpPr>
      <xdr:spPr>
        <a:xfrm flipV="1">
          <a:off x="4634865" y="5676900"/>
          <a:ext cx="0" cy="13277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150512</xdr:rowOff>
    </xdr:from>
    <xdr:ext cx="405111" cy="259045"/>
    <xdr:sp macro="" textlink="">
      <xdr:nvSpPr>
        <xdr:cNvPr id="58" name="【図書館】&#10;有形固定資産減価償却率最小値テキスト">
          <a:extLst>
            <a:ext uri="{FF2B5EF4-FFF2-40B4-BE49-F238E27FC236}">
              <a16:creationId xmlns:a16="http://schemas.microsoft.com/office/drawing/2014/main" id="{00000000-0008-0000-0F00-00003A000000}"/>
            </a:ext>
          </a:extLst>
        </xdr:cNvPr>
        <xdr:cNvSpPr txBox="1"/>
      </xdr:nvSpPr>
      <xdr:spPr>
        <a:xfrm>
          <a:off x="4673600" y="7008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146685</xdr:rowOff>
    </xdr:from>
    <xdr:to>
      <xdr:col>24</xdr:col>
      <xdr:colOff>152400</xdr:colOff>
      <xdr:row>40</xdr:row>
      <xdr:rowOff>146685</xdr:rowOff>
    </xdr:to>
    <xdr:cxnSp macro="">
      <xdr:nvCxnSpPr>
        <xdr:cNvPr id="59" name="直線コネクタ 58">
          <a:extLst>
            <a:ext uri="{FF2B5EF4-FFF2-40B4-BE49-F238E27FC236}">
              <a16:creationId xmlns:a16="http://schemas.microsoft.com/office/drawing/2014/main" id="{00000000-0008-0000-0F00-00003B000000}"/>
            </a:ext>
          </a:extLst>
        </xdr:cNvPr>
        <xdr:cNvCxnSpPr/>
      </xdr:nvCxnSpPr>
      <xdr:spPr>
        <a:xfrm>
          <a:off x="4546600" y="70046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137177</xdr:rowOff>
    </xdr:from>
    <xdr:ext cx="405111" cy="259045"/>
    <xdr:sp macro="" textlink="">
      <xdr:nvSpPr>
        <xdr:cNvPr id="60" name="【図書館】&#10;有形固定資産減価償却率最大値テキスト">
          <a:extLst>
            <a:ext uri="{FF2B5EF4-FFF2-40B4-BE49-F238E27FC236}">
              <a16:creationId xmlns:a16="http://schemas.microsoft.com/office/drawing/2014/main" id="{00000000-0008-0000-0F00-00003C000000}"/>
            </a:ext>
          </a:extLst>
        </xdr:cNvPr>
        <xdr:cNvSpPr txBox="1"/>
      </xdr:nvSpPr>
      <xdr:spPr>
        <a:xfrm>
          <a:off x="4673600" y="5452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19050</xdr:rowOff>
    </xdr:from>
    <xdr:to>
      <xdr:col>24</xdr:col>
      <xdr:colOff>152400</xdr:colOff>
      <xdr:row>33</xdr:row>
      <xdr:rowOff>19050</xdr:rowOff>
    </xdr:to>
    <xdr:cxnSp macro="">
      <xdr:nvCxnSpPr>
        <xdr:cNvPr id="61" name="直線コネクタ 60">
          <a:extLst>
            <a:ext uri="{FF2B5EF4-FFF2-40B4-BE49-F238E27FC236}">
              <a16:creationId xmlns:a16="http://schemas.microsoft.com/office/drawing/2014/main" id="{00000000-0008-0000-0F00-00003D000000}"/>
            </a:ext>
          </a:extLst>
        </xdr:cNvPr>
        <xdr:cNvCxnSpPr/>
      </xdr:nvCxnSpPr>
      <xdr:spPr>
        <a:xfrm>
          <a:off x="4546600" y="567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8272</xdr:rowOff>
    </xdr:from>
    <xdr:ext cx="405111" cy="259045"/>
    <xdr:sp macro="" textlink="">
      <xdr:nvSpPr>
        <xdr:cNvPr id="62" name="【図書館】&#10;有形固定資産減価償却率平均値テキスト">
          <a:extLst>
            <a:ext uri="{FF2B5EF4-FFF2-40B4-BE49-F238E27FC236}">
              <a16:creationId xmlns:a16="http://schemas.microsoft.com/office/drawing/2014/main" id="{00000000-0008-0000-0F00-00003E000000}"/>
            </a:ext>
          </a:extLst>
        </xdr:cNvPr>
        <xdr:cNvSpPr txBox="1"/>
      </xdr:nvSpPr>
      <xdr:spPr>
        <a:xfrm>
          <a:off x="4673600" y="61804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156845</xdr:rowOff>
    </xdr:from>
    <xdr:to>
      <xdr:col>24</xdr:col>
      <xdr:colOff>114300</xdr:colOff>
      <xdr:row>37</xdr:row>
      <xdr:rowOff>86995</xdr:rowOff>
    </xdr:to>
    <xdr:sp macro="" textlink="">
      <xdr:nvSpPr>
        <xdr:cNvPr id="63" name="フローチャート: 判断 62">
          <a:extLst>
            <a:ext uri="{FF2B5EF4-FFF2-40B4-BE49-F238E27FC236}">
              <a16:creationId xmlns:a16="http://schemas.microsoft.com/office/drawing/2014/main" id="{00000000-0008-0000-0F00-00003F000000}"/>
            </a:ext>
          </a:extLst>
        </xdr:cNvPr>
        <xdr:cNvSpPr/>
      </xdr:nvSpPr>
      <xdr:spPr>
        <a:xfrm>
          <a:off x="4584700" y="632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90170</xdr:rowOff>
    </xdr:from>
    <xdr:to>
      <xdr:col>20</xdr:col>
      <xdr:colOff>38100</xdr:colOff>
      <xdr:row>37</xdr:row>
      <xdr:rowOff>20320</xdr:rowOff>
    </xdr:to>
    <xdr:sp macro="" textlink="">
      <xdr:nvSpPr>
        <xdr:cNvPr id="64" name="フローチャート: 判断 63">
          <a:extLst>
            <a:ext uri="{FF2B5EF4-FFF2-40B4-BE49-F238E27FC236}">
              <a16:creationId xmlns:a16="http://schemas.microsoft.com/office/drawing/2014/main" id="{00000000-0008-0000-0F00-000040000000}"/>
            </a:ext>
          </a:extLst>
        </xdr:cNvPr>
        <xdr:cNvSpPr/>
      </xdr:nvSpPr>
      <xdr:spPr>
        <a:xfrm>
          <a:off x="3746500" y="6262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40640</xdr:rowOff>
    </xdr:from>
    <xdr:to>
      <xdr:col>15</xdr:col>
      <xdr:colOff>101600</xdr:colOff>
      <xdr:row>36</xdr:row>
      <xdr:rowOff>142240</xdr:rowOff>
    </xdr:to>
    <xdr:sp macro="" textlink="">
      <xdr:nvSpPr>
        <xdr:cNvPr id="65" name="フローチャート: 判断 64">
          <a:extLst>
            <a:ext uri="{FF2B5EF4-FFF2-40B4-BE49-F238E27FC236}">
              <a16:creationId xmlns:a16="http://schemas.microsoft.com/office/drawing/2014/main" id="{00000000-0008-0000-0F00-000041000000}"/>
            </a:ext>
          </a:extLst>
        </xdr:cNvPr>
        <xdr:cNvSpPr/>
      </xdr:nvSpPr>
      <xdr:spPr>
        <a:xfrm>
          <a:off x="2857500" y="6212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35</xdr:row>
      <xdr:rowOff>153035</xdr:rowOff>
    </xdr:from>
    <xdr:to>
      <xdr:col>10</xdr:col>
      <xdr:colOff>165100</xdr:colOff>
      <xdr:row>36</xdr:row>
      <xdr:rowOff>83185</xdr:rowOff>
    </xdr:to>
    <xdr:sp macro="" textlink="">
      <xdr:nvSpPr>
        <xdr:cNvPr id="66" name="フローチャート: 判断 65">
          <a:extLst>
            <a:ext uri="{FF2B5EF4-FFF2-40B4-BE49-F238E27FC236}">
              <a16:creationId xmlns:a16="http://schemas.microsoft.com/office/drawing/2014/main" id="{00000000-0008-0000-0F00-000042000000}"/>
            </a:ext>
          </a:extLst>
        </xdr:cNvPr>
        <xdr:cNvSpPr/>
      </xdr:nvSpPr>
      <xdr:spPr>
        <a:xfrm>
          <a:off x="1968500" y="6153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63500</xdr:rowOff>
    </xdr:from>
    <xdr:to>
      <xdr:col>6</xdr:col>
      <xdr:colOff>38100</xdr:colOff>
      <xdr:row>37</xdr:row>
      <xdr:rowOff>165100</xdr:rowOff>
    </xdr:to>
    <xdr:sp macro="" textlink="">
      <xdr:nvSpPr>
        <xdr:cNvPr id="67" name="フローチャート: 判断 66">
          <a:extLst>
            <a:ext uri="{FF2B5EF4-FFF2-40B4-BE49-F238E27FC236}">
              <a16:creationId xmlns:a16="http://schemas.microsoft.com/office/drawing/2014/main" id="{00000000-0008-0000-0F00-000043000000}"/>
            </a:ext>
          </a:extLst>
        </xdr:cNvPr>
        <xdr:cNvSpPr/>
      </xdr:nvSpPr>
      <xdr:spPr>
        <a:xfrm>
          <a:off x="1079500" y="6407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F00-000044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F00-000045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F00-000046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F00-000047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F00-000048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95885</xdr:rowOff>
    </xdr:from>
    <xdr:to>
      <xdr:col>24</xdr:col>
      <xdr:colOff>114300</xdr:colOff>
      <xdr:row>41</xdr:row>
      <xdr:rowOff>26035</xdr:rowOff>
    </xdr:to>
    <xdr:sp macro="" textlink="">
      <xdr:nvSpPr>
        <xdr:cNvPr id="73" name="楕円 72">
          <a:extLst>
            <a:ext uri="{FF2B5EF4-FFF2-40B4-BE49-F238E27FC236}">
              <a16:creationId xmlns:a16="http://schemas.microsoft.com/office/drawing/2014/main" id="{00000000-0008-0000-0F00-000049000000}"/>
            </a:ext>
          </a:extLst>
        </xdr:cNvPr>
        <xdr:cNvSpPr/>
      </xdr:nvSpPr>
      <xdr:spPr>
        <a:xfrm>
          <a:off x="4584700" y="6953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10812</xdr:rowOff>
    </xdr:from>
    <xdr:ext cx="405111" cy="259045"/>
    <xdr:sp macro="" textlink="">
      <xdr:nvSpPr>
        <xdr:cNvPr id="74" name="【図書館】&#10;有形固定資産減価償却率該当値テキスト">
          <a:extLst>
            <a:ext uri="{FF2B5EF4-FFF2-40B4-BE49-F238E27FC236}">
              <a16:creationId xmlns:a16="http://schemas.microsoft.com/office/drawing/2014/main" id="{00000000-0008-0000-0F00-00004A000000}"/>
            </a:ext>
          </a:extLst>
        </xdr:cNvPr>
        <xdr:cNvSpPr txBox="1"/>
      </xdr:nvSpPr>
      <xdr:spPr>
        <a:xfrm>
          <a:off x="4673600" y="6868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15875</xdr:rowOff>
    </xdr:from>
    <xdr:to>
      <xdr:col>20</xdr:col>
      <xdr:colOff>38100</xdr:colOff>
      <xdr:row>40</xdr:row>
      <xdr:rowOff>117475</xdr:rowOff>
    </xdr:to>
    <xdr:sp macro="" textlink="">
      <xdr:nvSpPr>
        <xdr:cNvPr id="75" name="楕円 74">
          <a:extLst>
            <a:ext uri="{FF2B5EF4-FFF2-40B4-BE49-F238E27FC236}">
              <a16:creationId xmlns:a16="http://schemas.microsoft.com/office/drawing/2014/main" id="{00000000-0008-0000-0F00-00004B000000}"/>
            </a:ext>
          </a:extLst>
        </xdr:cNvPr>
        <xdr:cNvSpPr/>
      </xdr:nvSpPr>
      <xdr:spPr>
        <a:xfrm>
          <a:off x="3746500" y="687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66675</xdr:rowOff>
    </xdr:from>
    <xdr:to>
      <xdr:col>24</xdr:col>
      <xdr:colOff>63500</xdr:colOff>
      <xdr:row>40</xdr:row>
      <xdr:rowOff>146685</xdr:rowOff>
    </xdr:to>
    <xdr:cxnSp macro="">
      <xdr:nvCxnSpPr>
        <xdr:cNvPr id="76" name="直線コネクタ 75">
          <a:extLst>
            <a:ext uri="{FF2B5EF4-FFF2-40B4-BE49-F238E27FC236}">
              <a16:creationId xmlns:a16="http://schemas.microsoft.com/office/drawing/2014/main" id="{00000000-0008-0000-0F00-00004C000000}"/>
            </a:ext>
          </a:extLst>
        </xdr:cNvPr>
        <xdr:cNvCxnSpPr/>
      </xdr:nvCxnSpPr>
      <xdr:spPr>
        <a:xfrm>
          <a:off x="3797300" y="6924675"/>
          <a:ext cx="8382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116840</xdr:rowOff>
    </xdr:from>
    <xdr:to>
      <xdr:col>15</xdr:col>
      <xdr:colOff>101600</xdr:colOff>
      <xdr:row>40</xdr:row>
      <xdr:rowOff>46990</xdr:rowOff>
    </xdr:to>
    <xdr:sp macro="" textlink="">
      <xdr:nvSpPr>
        <xdr:cNvPr id="77" name="楕円 76">
          <a:extLst>
            <a:ext uri="{FF2B5EF4-FFF2-40B4-BE49-F238E27FC236}">
              <a16:creationId xmlns:a16="http://schemas.microsoft.com/office/drawing/2014/main" id="{00000000-0008-0000-0F00-00004D000000}"/>
            </a:ext>
          </a:extLst>
        </xdr:cNvPr>
        <xdr:cNvSpPr/>
      </xdr:nvSpPr>
      <xdr:spPr>
        <a:xfrm>
          <a:off x="2857500" y="6803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167640</xdr:rowOff>
    </xdr:from>
    <xdr:to>
      <xdr:col>19</xdr:col>
      <xdr:colOff>177800</xdr:colOff>
      <xdr:row>40</xdr:row>
      <xdr:rowOff>66675</xdr:rowOff>
    </xdr:to>
    <xdr:cxnSp macro="">
      <xdr:nvCxnSpPr>
        <xdr:cNvPr id="78" name="直線コネクタ 77">
          <a:extLst>
            <a:ext uri="{FF2B5EF4-FFF2-40B4-BE49-F238E27FC236}">
              <a16:creationId xmlns:a16="http://schemas.microsoft.com/office/drawing/2014/main" id="{00000000-0008-0000-0F00-00004E000000}"/>
            </a:ext>
          </a:extLst>
        </xdr:cNvPr>
        <xdr:cNvCxnSpPr/>
      </xdr:nvCxnSpPr>
      <xdr:spPr>
        <a:xfrm>
          <a:off x="2908300" y="6854190"/>
          <a:ext cx="889000" cy="70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36830</xdr:rowOff>
    </xdr:from>
    <xdr:to>
      <xdr:col>10</xdr:col>
      <xdr:colOff>165100</xdr:colOff>
      <xdr:row>39</xdr:row>
      <xdr:rowOff>138430</xdr:rowOff>
    </xdr:to>
    <xdr:sp macro="" textlink="">
      <xdr:nvSpPr>
        <xdr:cNvPr id="79" name="楕円 78">
          <a:extLst>
            <a:ext uri="{FF2B5EF4-FFF2-40B4-BE49-F238E27FC236}">
              <a16:creationId xmlns:a16="http://schemas.microsoft.com/office/drawing/2014/main" id="{00000000-0008-0000-0F00-00004F000000}"/>
            </a:ext>
          </a:extLst>
        </xdr:cNvPr>
        <xdr:cNvSpPr/>
      </xdr:nvSpPr>
      <xdr:spPr>
        <a:xfrm>
          <a:off x="1968500" y="672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87630</xdr:rowOff>
    </xdr:from>
    <xdr:to>
      <xdr:col>15</xdr:col>
      <xdr:colOff>50800</xdr:colOff>
      <xdr:row>39</xdr:row>
      <xdr:rowOff>167640</xdr:rowOff>
    </xdr:to>
    <xdr:cxnSp macro="">
      <xdr:nvCxnSpPr>
        <xdr:cNvPr id="80" name="直線コネクタ 79">
          <a:extLst>
            <a:ext uri="{FF2B5EF4-FFF2-40B4-BE49-F238E27FC236}">
              <a16:creationId xmlns:a16="http://schemas.microsoft.com/office/drawing/2014/main" id="{00000000-0008-0000-0F00-000050000000}"/>
            </a:ext>
          </a:extLst>
        </xdr:cNvPr>
        <xdr:cNvCxnSpPr/>
      </xdr:nvCxnSpPr>
      <xdr:spPr>
        <a:xfrm>
          <a:off x="2019300" y="6774180"/>
          <a:ext cx="889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128270</xdr:rowOff>
    </xdr:from>
    <xdr:to>
      <xdr:col>6</xdr:col>
      <xdr:colOff>38100</xdr:colOff>
      <xdr:row>39</xdr:row>
      <xdr:rowOff>58420</xdr:rowOff>
    </xdr:to>
    <xdr:sp macro="" textlink="">
      <xdr:nvSpPr>
        <xdr:cNvPr id="81" name="楕円 80">
          <a:extLst>
            <a:ext uri="{FF2B5EF4-FFF2-40B4-BE49-F238E27FC236}">
              <a16:creationId xmlns:a16="http://schemas.microsoft.com/office/drawing/2014/main" id="{00000000-0008-0000-0F00-000051000000}"/>
            </a:ext>
          </a:extLst>
        </xdr:cNvPr>
        <xdr:cNvSpPr/>
      </xdr:nvSpPr>
      <xdr:spPr>
        <a:xfrm>
          <a:off x="1079500" y="664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7620</xdr:rowOff>
    </xdr:from>
    <xdr:to>
      <xdr:col>10</xdr:col>
      <xdr:colOff>114300</xdr:colOff>
      <xdr:row>39</xdr:row>
      <xdr:rowOff>87630</xdr:rowOff>
    </xdr:to>
    <xdr:cxnSp macro="">
      <xdr:nvCxnSpPr>
        <xdr:cNvPr id="82" name="直線コネクタ 81">
          <a:extLst>
            <a:ext uri="{FF2B5EF4-FFF2-40B4-BE49-F238E27FC236}">
              <a16:creationId xmlns:a16="http://schemas.microsoft.com/office/drawing/2014/main" id="{00000000-0008-0000-0F00-000052000000}"/>
            </a:ext>
          </a:extLst>
        </xdr:cNvPr>
        <xdr:cNvCxnSpPr/>
      </xdr:nvCxnSpPr>
      <xdr:spPr>
        <a:xfrm>
          <a:off x="1130300" y="6694170"/>
          <a:ext cx="889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36847</xdr:rowOff>
    </xdr:from>
    <xdr:ext cx="405111" cy="259045"/>
    <xdr:sp macro="" textlink="">
      <xdr:nvSpPr>
        <xdr:cNvPr id="83" name="n_1aveValue【図書館】&#10;有形固定資産減価償却率">
          <a:extLst>
            <a:ext uri="{FF2B5EF4-FFF2-40B4-BE49-F238E27FC236}">
              <a16:creationId xmlns:a16="http://schemas.microsoft.com/office/drawing/2014/main" id="{00000000-0008-0000-0F00-000053000000}"/>
            </a:ext>
          </a:extLst>
        </xdr:cNvPr>
        <xdr:cNvSpPr txBox="1"/>
      </xdr:nvSpPr>
      <xdr:spPr>
        <a:xfrm>
          <a:off x="3582044" y="6037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158767</xdr:rowOff>
    </xdr:from>
    <xdr:ext cx="405111" cy="259045"/>
    <xdr:sp macro="" textlink="">
      <xdr:nvSpPr>
        <xdr:cNvPr id="84" name="n_2aveValue【図書館】&#10;有形固定資産減価償却率">
          <a:extLst>
            <a:ext uri="{FF2B5EF4-FFF2-40B4-BE49-F238E27FC236}">
              <a16:creationId xmlns:a16="http://schemas.microsoft.com/office/drawing/2014/main" id="{00000000-0008-0000-0F00-000054000000}"/>
            </a:ext>
          </a:extLst>
        </xdr:cNvPr>
        <xdr:cNvSpPr txBox="1"/>
      </xdr:nvSpPr>
      <xdr:spPr>
        <a:xfrm>
          <a:off x="2705744" y="5988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99712</xdr:rowOff>
    </xdr:from>
    <xdr:ext cx="405111" cy="259045"/>
    <xdr:sp macro="" textlink="">
      <xdr:nvSpPr>
        <xdr:cNvPr id="85" name="n_3aveValue【図書館】&#10;有形固定資産減価償却率">
          <a:extLst>
            <a:ext uri="{FF2B5EF4-FFF2-40B4-BE49-F238E27FC236}">
              <a16:creationId xmlns:a16="http://schemas.microsoft.com/office/drawing/2014/main" id="{00000000-0008-0000-0F00-000055000000}"/>
            </a:ext>
          </a:extLst>
        </xdr:cNvPr>
        <xdr:cNvSpPr txBox="1"/>
      </xdr:nvSpPr>
      <xdr:spPr>
        <a:xfrm>
          <a:off x="1816744" y="5929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10177</xdr:rowOff>
    </xdr:from>
    <xdr:ext cx="405111" cy="259045"/>
    <xdr:sp macro="" textlink="">
      <xdr:nvSpPr>
        <xdr:cNvPr id="86" name="n_4aveValue【図書館】&#10;有形固定資産減価償却率">
          <a:extLst>
            <a:ext uri="{FF2B5EF4-FFF2-40B4-BE49-F238E27FC236}">
              <a16:creationId xmlns:a16="http://schemas.microsoft.com/office/drawing/2014/main" id="{00000000-0008-0000-0F00-000056000000}"/>
            </a:ext>
          </a:extLst>
        </xdr:cNvPr>
        <xdr:cNvSpPr txBox="1"/>
      </xdr:nvSpPr>
      <xdr:spPr>
        <a:xfrm>
          <a:off x="927744" y="618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108602</xdr:rowOff>
    </xdr:from>
    <xdr:ext cx="405111" cy="259045"/>
    <xdr:sp macro="" textlink="">
      <xdr:nvSpPr>
        <xdr:cNvPr id="87" name="n_1mainValue【図書館】&#10;有形固定資産減価償却率">
          <a:extLst>
            <a:ext uri="{FF2B5EF4-FFF2-40B4-BE49-F238E27FC236}">
              <a16:creationId xmlns:a16="http://schemas.microsoft.com/office/drawing/2014/main" id="{00000000-0008-0000-0F00-000057000000}"/>
            </a:ext>
          </a:extLst>
        </xdr:cNvPr>
        <xdr:cNvSpPr txBox="1"/>
      </xdr:nvSpPr>
      <xdr:spPr>
        <a:xfrm>
          <a:off x="3582044" y="6966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38117</xdr:rowOff>
    </xdr:from>
    <xdr:ext cx="405111" cy="259045"/>
    <xdr:sp macro="" textlink="">
      <xdr:nvSpPr>
        <xdr:cNvPr id="88" name="n_2mainValue【図書館】&#10;有形固定資産減価償却率">
          <a:extLst>
            <a:ext uri="{FF2B5EF4-FFF2-40B4-BE49-F238E27FC236}">
              <a16:creationId xmlns:a16="http://schemas.microsoft.com/office/drawing/2014/main" id="{00000000-0008-0000-0F00-000058000000}"/>
            </a:ext>
          </a:extLst>
        </xdr:cNvPr>
        <xdr:cNvSpPr txBox="1"/>
      </xdr:nvSpPr>
      <xdr:spPr>
        <a:xfrm>
          <a:off x="2705744" y="6896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129557</xdr:rowOff>
    </xdr:from>
    <xdr:ext cx="405111" cy="259045"/>
    <xdr:sp macro="" textlink="">
      <xdr:nvSpPr>
        <xdr:cNvPr id="89" name="n_3mainValue【図書館】&#10;有形固定資産減価償却率">
          <a:extLst>
            <a:ext uri="{FF2B5EF4-FFF2-40B4-BE49-F238E27FC236}">
              <a16:creationId xmlns:a16="http://schemas.microsoft.com/office/drawing/2014/main" id="{00000000-0008-0000-0F00-000059000000}"/>
            </a:ext>
          </a:extLst>
        </xdr:cNvPr>
        <xdr:cNvSpPr txBox="1"/>
      </xdr:nvSpPr>
      <xdr:spPr>
        <a:xfrm>
          <a:off x="1816744" y="681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49547</xdr:rowOff>
    </xdr:from>
    <xdr:ext cx="405111" cy="259045"/>
    <xdr:sp macro="" textlink="">
      <xdr:nvSpPr>
        <xdr:cNvPr id="90" name="n_4mainValue【図書館】&#10;有形固定資産減価償却率">
          <a:extLst>
            <a:ext uri="{FF2B5EF4-FFF2-40B4-BE49-F238E27FC236}">
              <a16:creationId xmlns:a16="http://schemas.microsoft.com/office/drawing/2014/main" id="{00000000-0008-0000-0F00-00005A000000}"/>
            </a:ext>
          </a:extLst>
        </xdr:cNvPr>
        <xdr:cNvSpPr txBox="1"/>
      </xdr:nvSpPr>
      <xdr:spPr>
        <a:xfrm>
          <a:off x="927744" y="673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0000000-0008-0000-0F00-00005B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0000000-0008-0000-0F00-00005C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0000000-0008-0000-0F00-00005D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F00-00005E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F00-00005F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0000000-0008-0000-0F00-000060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0F00-000061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0000000-0008-0000-0F00-000062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00000000-0008-0000-0F00-00006300000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0000000-0008-0000-0F00-000064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00000000-0008-0000-0F00-000065000000}"/>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00000000-0008-0000-0F00-000066000000}"/>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00000000-0008-0000-0F00-000067000000}"/>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4" name="テキスト ボックス 103">
          <a:extLst>
            <a:ext uri="{FF2B5EF4-FFF2-40B4-BE49-F238E27FC236}">
              <a16:creationId xmlns:a16="http://schemas.microsoft.com/office/drawing/2014/main" id="{00000000-0008-0000-0F00-000068000000}"/>
            </a:ext>
          </a:extLst>
        </xdr:cNvPr>
        <xdr:cNvSpPr txBox="1"/>
      </xdr:nvSpPr>
      <xdr:spPr>
        <a:xfrm>
          <a:off x="6136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00000000-0008-0000-0F00-000069000000}"/>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6" name="テキスト ボックス 105">
          <a:extLst>
            <a:ext uri="{FF2B5EF4-FFF2-40B4-BE49-F238E27FC236}">
              <a16:creationId xmlns:a16="http://schemas.microsoft.com/office/drawing/2014/main" id="{00000000-0008-0000-0F00-00006A000000}"/>
            </a:ext>
          </a:extLst>
        </xdr:cNvPr>
        <xdr:cNvSpPr txBox="1"/>
      </xdr:nvSpPr>
      <xdr:spPr>
        <a:xfrm>
          <a:off x="6136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00000000-0008-0000-0F00-00006B000000}"/>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08" name="テキスト ボックス 107">
          <a:extLst>
            <a:ext uri="{FF2B5EF4-FFF2-40B4-BE49-F238E27FC236}">
              <a16:creationId xmlns:a16="http://schemas.microsoft.com/office/drawing/2014/main" id="{00000000-0008-0000-0F00-00006C000000}"/>
            </a:ext>
          </a:extLst>
        </xdr:cNvPr>
        <xdr:cNvSpPr txBox="1"/>
      </xdr:nvSpPr>
      <xdr:spPr>
        <a:xfrm>
          <a:off x="6136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00000000-0008-0000-0F00-00006D000000}"/>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110" name="テキスト ボックス 109">
          <a:extLst>
            <a:ext uri="{FF2B5EF4-FFF2-40B4-BE49-F238E27FC236}">
              <a16:creationId xmlns:a16="http://schemas.microsoft.com/office/drawing/2014/main" id="{00000000-0008-0000-0F00-00006E000000}"/>
            </a:ext>
          </a:extLst>
        </xdr:cNvPr>
        <xdr:cNvSpPr txBox="1"/>
      </xdr:nvSpPr>
      <xdr:spPr>
        <a:xfrm>
          <a:off x="6136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00000000-0008-0000-0F00-00006F000000}"/>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12" name="テキスト ボックス 111">
          <a:extLst>
            <a:ext uri="{FF2B5EF4-FFF2-40B4-BE49-F238E27FC236}">
              <a16:creationId xmlns:a16="http://schemas.microsoft.com/office/drawing/2014/main" id="{00000000-0008-0000-0F00-000070000000}"/>
            </a:ext>
          </a:extLst>
        </xdr:cNvPr>
        <xdr:cNvSpPr txBox="1"/>
      </xdr:nvSpPr>
      <xdr:spPr>
        <a:xfrm>
          <a:off x="6136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00000000-0008-0000-0F00-000071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4" name="テキスト ボックス 113">
          <a:extLst>
            <a:ext uri="{FF2B5EF4-FFF2-40B4-BE49-F238E27FC236}">
              <a16:creationId xmlns:a16="http://schemas.microsoft.com/office/drawing/2014/main" id="{00000000-0008-0000-0F00-00007200000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図書館】&#10;一人当たり面積グラフ枠">
          <a:extLst>
            <a:ext uri="{FF2B5EF4-FFF2-40B4-BE49-F238E27FC236}">
              <a16:creationId xmlns:a16="http://schemas.microsoft.com/office/drawing/2014/main" id="{00000000-0008-0000-0F00-000073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94161</xdr:rowOff>
    </xdr:from>
    <xdr:to>
      <xdr:col>54</xdr:col>
      <xdr:colOff>189865</xdr:colOff>
      <xdr:row>41</xdr:row>
      <xdr:rowOff>130084</xdr:rowOff>
    </xdr:to>
    <xdr:cxnSp macro="">
      <xdr:nvCxnSpPr>
        <xdr:cNvPr id="116" name="直線コネクタ 115">
          <a:extLst>
            <a:ext uri="{FF2B5EF4-FFF2-40B4-BE49-F238E27FC236}">
              <a16:creationId xmlns:a16="http://schemas.microsoft.com/office/drawing/2014/main" id="{00000000-0008-0000-0F00-000074000000}"/>
            </a:ext>
          </a:extLst>
        </xdr:cNvPr>
        <xdr:cNvCxnSpPr/>
      </xdr:nvCxnSpPr>
      <xdr:spPr>
        <a:xfrm flipV="1">
          <a:off x="10476865" y="5752011"/>
          <a:ext cx="0" cy="1407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133911</xdr:rowOff>
    </xdr:from>
    <xdr:ext cx="469744" cy="259045"/>
    <xdr:sp macro="" textlink="">
      <xdr:nvSpPr>
        <xdr:cNvPr id="117" name="【図書館】&#10;一人当たり面積最小値テキスト">
          <a:extLst>
            <a:ext uri="{FF2B5EF4-FFF2-40B4-BE49-F238E27FC236}">
              <a16:creationId xmlns:a16="http://schemas.microsoft.com/office/drawing/2014/main" id="{00000000-0008-0000-0F00-000075000000}"/>
            </a:ext>
          </a:extLst>
        </xdr:cNvPr>
        <xdr:cNvSpPr txBox="1"/>
      </xdr:nvSpPr>
      <xdr:spPr>
        <a:xfrm>
          <a:off x="10515600" y="7163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130084</xdr:rowOff>
    </xdr:from>
    <xdr:to>
      <xdr:col>55</xdr:col>
      <xdr:colOff>88900</xdr:colOff>
      <xdr:row>41</xdr:row>
      <xdr:rowOff>130084</xdr:rowOff>
    </xdr:to>
    <xdr:cxnSp macro="">
      <xdr:nvCxnSpPr>
        <xdr:cNvPr id="118" name="直線コネクタ 117">
          <a:extLst>
            <a:ext uri="{FF2B5EF4-FFF2-40B4-BE49-F238E27FC236}">
              <a16:creationId xmlns:a16="http://schemas.microsoft.com/office/drawing/2014/main" id="{00000000-0008-0000-0F00-000076000000}"/>
            </a:ext>
          </a:extLst>
        </xdr:cNvPr>
        <xdr:cNvCxnSpPr/>
      </xdr:nvCxnSpPr>
      <xdr:spPr>
        <a:xfrm>
          <a:off x="10388600" y="71595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40838</xdr:rowOff>
    </xdr:from>
    <xdr:ext cx="469744" cy="259045"/>
    <xdr:sp macro="" textlink="">
      <xdr:nvSpPr>
        <xdr:cNvPr id="119" name="【図書館】&#10;一人当たり面積最大値テキスト">
          <a:extLst>
            <a:ext uri="{FF2B5EF4-FFF2-40B4-BE49-F238E27FC236}">
              <a16:creationId xmlns:a16="http://schemas.microsoft.com/office/drawing/2014/main" id="{00000000-0008-0000-0F00-000077000000}"/>
            </a:ext>
          </a:extLst>
        </xdr:cNvPr>
        <xdr:cNvSpPr txBox="1"/>
      </xdr:nvSpPr>
      <xdr:spPr>
        <a:xfrm>
          <a:off x="10515600" y="5527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94161</xdr:rowOff>
    </xdr:from>
    <xdr:to>
      <xdr:col>55</xdr:col>
      <xdr:colOff>88900</xdr:colOff>
      <xdr:row>33</xdr:row>
      <xdr:rowOff>94161</xdr:rowOff>
    </xdr:to>
    <xdr:cxnSp macro="">
      <xdr:nvCxnSpPr>
        <xdr:cNvPr id="120" name="直線コネクタ 119">
          <a:extLst>
            <a:ext uri="{FF2B5EF4-FFF2-40B4-BE49-F238E27FC236}">
              <a16:creationId xmlns:a16="http://schemas.microsoft.com/office/drawing/2014/main" id="{00000000-0008-0000-0F00-000078000000}"/>
            </a:ext>
          </a:extLst>
        </xdr:cNvPr>
        <xdr:cNvCxnSpPr/>
      </xdr:nvCxnSpPr>
      <xdr:spPr>
        <a:xfrm>
          <a:off x="10388600" y="57520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152417</xdr:rowOff>
    </xdr:from>
    <xdr:ext cx="469744" cy="259045"/>
    <xdr:sp macro="" textlink="">
      <xdr:nvSpPr>
        <xdr:cNvPr id="121" name="【図書館】&#10;一人当たり面積平均値テキスト">
          <a:extLst>
            <a:ext uri="{FF2B5EF4-FFF2-40B4-BE49-F238E27FC236}">
              <a16:creationId xmlns:a16="http://schemas.microsoft.com/office/drawing/2014/main" id="{00000000-0008-0000-0F00-000079000000}"/>
            </a:ext>
          </a:extLst>
        </xdr:cNvPr>
        <xdr:cNvSpPr txBox="1"/>
      </xdr:nvSpPr>
      <xdr:spPr>
        <a:xfrm>
          <a:off x="10515600" y="64960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2540</xdr:rowOff>
    </xdr:from>
    <xdr:to>
      <xdr:col>55</xdr:col>
      <xdr:colOff>50800</xdr:colOff>
      <xdr:row>38</xdr:row>
      <xdr:rowOff>104140</xdr:rowOff>
    </xdr:to>
    <xdr:sp macro="" textlink="">
      <xdr:nvSpPr>
        <xdr:cNvPr id="122" name="フローチャート: 判断 121">
          <a:extLst>
            <a:ext uri="{FF2B5EF4-FFF2-40B4-BE49-F238E27FC236}">
              <a16:creationId xmlns:a16="http://schemas.microsoft.com/office/drawing/2014/main" id="{00000000-0008-0000-0F00-00007A000000}"/>
            </a:ext>
          </a:extLst>
        </xdr:cNvPr>
        <xdr:cNvSpPr/>
      </xdr:nvSpPr>
      <xdr:spPr>
        <a:xfrm>
          <a:off x="104267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22134</xdr:rowOff>
    </xdr:from>
    <xdr:to>
      <xdr:col>50</xdr:col>
      <xdr:colOff>165100</xdr:colOff>
      <xdr:row>38</xdr:row>
      <xdr:rowOff>123734</xdr:rowOff>
    </xdr:to>
    <xdr:sp macro="" textlink="">
      <xdr:nvSpPr>
        <xdr:cNvPr id="123" name="フローチャート: 判断 122">
          <a:extLst>
            <a:ext uri="{FF2B5EF4-FFF2-40B4-BE49-F238E27FC236}">
              <a16:creationId xmlns:a16="http://schemas.microsoft.com/office/drawing/2014/main" id="{00000000-0008-0000-0F00-00007B000000}"/>
            </a:ext>
          </a:extLst>
        </xdr:cNvPr>
        <xdr:cNvSpPr/>
      </xdr:nvSpPr>
      <xdr:spPr>
        <a:xfrm>
          <a:off x="9588500" y="6537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31931</xdr:rowOff>
    </xdr:from>
    <xdr:to>
      <xdr:col>46</xdr:col>
      <xdr:colOff>38100</xdr:colOff>
      <xdr:row>38</xdr:row>
      <xdr:rowOff>133531</xdr:rowOff>
    </xdr:to>
    <xdr:sp macro="" textlink="">
      <xdr:nvSpPr>
        <xdr:cNvPr id="124" name="フローチャート: 判断 123">
          <a:extLst>
            <a:ext uri="{FF2B5EF4-FFF2-40B4-BE49-F238E27FC236}">
              <a16:creationId xmlns:a16="http://schemas.microsoft.com/office/drawing/2014/main" id="{00000000-0008-0000-0F00-00007C000000}"/>
            </a:ext>
          </a:extLst>
        </xdr:cNvPr>
        <xdr:cNvSpPr/>
      </xdr:nvSpPr>
      <xdr:spPr>
        <a:xfrm>
          <a:off x="8699500" y="6547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100512</xdr:rowOff>
    </xdr:from>
    <xdr:to>
      <xdr:col>41</xdr:col>
      <xdr:colOff>101600</xdr:colOff>
      <xdr:row>39</xdr:row>
      <xdr:rowOff>30662</xdr:rowOff>
    </xdr:to>
    <xdr:sp macro="" textlink="">
      <xdr:nvSpPr>
        <xdr:cNvPr id="125" name="フローチャート: 判断 124">
          <a:extLst>
            <a:ext uri="{FF2B5EF4-FFF2-40B4-BE49-F238E27FC236}">
              <a16:creationId xmlns:a16="http://schemas.microsoft.com/office/drawing/2014/main" id="{00000000-0008-0000-0F00-00007D000000}"/>
            </a:ext>
          </a:extLst>
        </xdr:cNvPr>
        <xdr:cNvSpPr/>
      </xdr:nvSpPr>
      <xdr:spPr>
        <a:xfrm>
          <a:off x="7810500" y="6615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162560</xdr:rowOff>
    </xdr:from>
    <xdr:to>
      <xdr:col>36</xdr:col>
      <xdr:colOff>165100</xdr:colOff>
      <xdr:row>39</xdr:row>
      <xdr:rowOff>92710</xdr:rowOff>
    </xdr:to>
    <xdr:sp macro="" textlink="">
      <xdr:nvSpPr>
        <xdr:cNvPr id="126" name="フローチャート: 判断 125">
          <a:extLst>
            <a:ext uri="{FF2B5EF4-FFF2-40B4-BE49-F238E27FC236}">
              <a16:creationId xmlns:a16="http://schemas.microsoft.com/office/drawing/2014/main" id="{00000000-0008-0000-0F00-00007E000000}"/>
            </a:ext>
          </a:extLst>
        </xdr:cNvPr>
        <xdr:cNvSpPr/>
      </xdr:nvSpPr>
      <xdr:spPr>
        <a:xfrm>
          <a:off x="6921500" y="667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F00-00007F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F00-000080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F00-000081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00000000-0008-0000-0F00-000082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00000000-0008-0000-0F00-000083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53158</xdr:rowOff>
    </xdr:from>
    <xdr:to>
      <xdr:col>55</xdr:col>
      <xdr:colOff>50800</xdr:colOff>
      <xdr:row>35</xdr:row>
      <xdr:rowOff>154758</xdr:rowOff>
    </xdr:to>
    <xdr:sp macro="" textlink="">
      <xdr:nvSpPr>
        <xdr:cNvPr id="132" name="楕円 131">
          <a:extLst>
            <a:ext uri="{FF2B5EF4-FFF2-40B4-BE49-F238E27FC236}">
              <a16:creationId xmlns:a16="http://schemas.microsoft.com/office/drawing/2014/main" id="{00000000-0008-0000-0F00-000084000000}"/>
            </a:ext>
          </a:extLst>
        </xdr:cNvPr>
        <xdr:cNvSpPr/>
      </xdr:nvSpPr>
      <xdr:spPr>
        <a:xfrm>
          <a:off x="10426700" y="6053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34</xdr:row>
      <xdr:rowOff>76035</xdr:rowOff>
    </xdr:from>
    <xdr:ext cx="469744" cy="259045"/>
    <xdr:sp macro="" textlink="">
      <xdr:nvSpPr>
        <xdr:cNvPr id="133" name="【図書館】&#10;一人当たり面積該当値テキスト">
          <a:extLst>
            <a:ext uri="{FF2B5EF4-FFF2-40B4-BE49-F238E27FC236}">
              <a16:creationId xmlns:a16="http://schemas.microsoft.com/office/drawing/2014/main" id="{00000000-0008-0000-0F00-000085000000}"/>
            </a:ext>
          </a:extLst>
        </xdr:cNvPr>
        <xdr:cNvSpPr txBox="1"/>
      </xdr:nvSpPr>
      <xdr:spPr>
        <a:xfrm>
          <a:off x="10515600" y="5905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95613</xdr:rowOff>
    </xdr:from>
    <xdr:to>
      <xdr:col>50</xdr:col>
      <xdr:colOff>165100</xdr:colOff>
      <xdr:row>36</xdr:row>
      <xdr:rowOff>25763</xdr:rowOff>
    </xdr:to>
    <xdr:sp macro="" textlink="">
      <xdr:nvSpPr>
        <xdr:cNvPr id="134" name="楕円 133">
          <a:extLst>
            <a:ext uri="{FF2B5EF4-FFF2-40B4-BE49-F238E27FC236}">
              <a16:creationId xmlns:a16="http://schemas.microsoft.com/office/drawing/2014/main" id="{00000000-0008-0000-0F00-000086000000}"/>
            </a:ext>
          </a:extLst>
        </xdr:cNvPr>
        <xdr:cNvSpPr/>
      </xdr:nvSpPr>
      <xdr:spPr>
        <a:xfrm>
          <a:off x="9588500" y="6096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35</xdr:row>
      <xdr:rowOff>103958</xdr:rowOff>
    </xdr:from>
    <xdr:to>
      <xdr:col>55</xdr:col>
      <xdr:colOff>0</xdr:colOff>
      <xdr:row>35</xdr:row>
      <xdr:rowOff>146413</xdr:rowOff>
    </xdr:to>
    <xdr:cxnSp macro="">
      <xdr:nvCxnSpPr>
        <xdr:cNvPr id="135" name="直線コネクタ 134">
          <a:extLst>
            <a:ext uri="{FF2B5EF4-FFF2-40B4-BE49-F238E27FC236}">
              <a16:creationId xmlns:a16="http://schemas.microsoft.com/office/drawing/2014/main" id="{00000000-0008-0000-0F00-000087000000}"/>
            </a:ext>
          </a:extLst>
        </xdr:cNvPr>
        <xdr:cNvCxnSpPr/>
      </xdr:nvCxnSpPr>
      <xdr:spPr>
        <a:xfrm flipV="1">
          <a:off x="9639300" y="6104708"/>
          <a:ext cx="8382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125004</xdr:rowOff>
    </xdr:from>
    <xdr:to>
      <xdr:col>46</xdr:col>
      <xdr:colOff>38100</xdr:colOff>
      <xdr:row>36</xdr:row>
      <xdr:rowOff>55154</xdr:rowOff>
    </xdr:to>
    <xdr:sp macro="" textlink="">
      <xdr:nvSpPr>
        <xdr:cNvPr id="136" name="楕円 135">
          <a:extLst>
            <a:ext uri="{FF2B5EF4-FFF2-40B4-BE49-F238E27FC236}">
              <a16:creationId xmlns:a16="http://schemas.microsoft.com/office/drawing/2014/main" id="{00000000-0008-0000-0F00-000088000000}"/>
            </a:ext>
          </a:extLst>
        </xdr:cNvPr>
        <xdr:cNvSpPr/>
      </xdr:nvSpPr>
      <xdr:spPr>
        <a:xfrm>
          <a:off x="8699500" y="6125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146413</xdr:rowOff>
    </xdr:from>
    <xdr:to>
      <xdr:col>50</xdr:col>
      <xdr:colOff>114300</xdr:colOff>
      <xdr:row>36</xdr:row>
      <xdr:rowOff>4354</xdr:rowOff>
    </xdr:to>
    <xdr:cxnSp macro="">
      <xdr:nvCxnSpPr>
        <xdr:cNvPr id="137" name="直線コネクタ 136">
          <a:extLst>
            <a:ext uri="{FF2B5EF4-FFF2-40B4-BE49-F238E27FC236}">
              <a16:creationId xmlns:a16="http://schemas.microsoft.com/office/drawing/2014/main" id="{00000000-0008-0000-0F00-000089000000}"/>
            </a:ext>
          </a:extLst>
        </xdr:cNvPr>
        <xdr:cNvCxnSpPr/>
      </xdr:nvCxnSpPr>
      <xdr:spPr>
        <a:xfrm flipV="1">
          <a:off x="8750300" y="6147163"/>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164193</xdr:rowOff>
    </xdr:from>
    <xdr:to>
      <xdr:col>41</xdr:col>
      <xdr:colOff>101600</xdr:colOff>
      <xdr:row>36</xdr:row>
      <xdr:rowOff>94343</xdr:rowOff>
    </xdr:to>
    <xdr:sp macro="" textlink="">
      <xdr:nvSpPr>
        <xdr:cNvPr id="138" name="楕円 137">
          <a:extLst>
            <a:ext uri="{FF2B5EF4-FFF2-40B4-BE49-F238E27FC236}">
              <a16:creationId xmlns:a16="http://schemas.microsoft.com/office/drawing/2014/main" id="{00000000-0008-0000-0F00-00008A000000}"/>
            </a:ext>
          </a:extLst>
        </xdr:cNvPr>
        <xdr:cNvSpPr/>
      </xdr:nvSpPr>
      <xdr:spPr>
        <a:xfrm>
          <a:off x="7810500" y="6164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36</xdr:row>
      <xdr:rowOff>4354</xdr:rowOff>
    </xdr:from>
    <xdr:to>
      <xdr:col>45</xdr:col>
      <xdr:colOff>177800</xdr:colOff>
      <xdr:row>36</xdr:row>
      <xdr:rowOff>43543</xdr:rowOff>
    </xdr:to>
    <xdr:cxnSp macro="">
      <xdr:nvCxnSpPr>
        <xdr:cNvPr id="139" name="直線コネクタ 138">
          <a:extLst>
            <a:ext uri="{FF2B5EF4-FFF2-40B4-BE49-F238E27FC236}">
              <a16:creationId xmlns:a16="http://schemas.microsoft.com/office/drawing/2014/main" id="{00000000-0008-0000-0F00-00008B000000}"/>
            </a:ext>
          </a:extLst>
        </xdr:cNvPr>
        <xdr:cNvCxnSpPr/>
      </xdr:nvCxnSpPr>
      <xdr:spPr>
        <a:xfrm flipV="1">
          <a:off x="7861300" y="6176554"/>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36</xdr:row>
      <xdr:rowOff>31931</xdr:rowOff>
    </xdr:from>
    <xdr:to>
      <xdr:col>36</xdr:col>
      <xdr:colOff>165100</xdr:colOff>
      <xdr:row>36</xdr:row>
      <xdr:rowOff>133531</xdr:rowOff>
    </xdr:to>
    <xdr:sp macro="" textlink="">
      <xdr:nvSpPr>
        <xdr:cNvPr id="140" name="楕円 139">
          <a:extLst>
            <a:ext uri="{FF2B5EF4-FFF2-40B4-BE49-F238E27FC236}">
              <a16:creationId xmlns:a16="http://schemas.microsoft.com/office/drawing/2014/main" id="{00000000-0008-0000-0F00-00008C000000}"/>
            </a:ext>
          </a:extLst>
        </xdr:cNvPr>
        <xdr:cNvSpPr/>
      </xdr:nvSpPr>
      <xdr:spPr>
        <a:xfrm>
          <a:off x="6921500" y="6204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36</xdr:row>
      <xdr:rowOff>43543</xdr:rowOff>
    </xdr:from>
    <xdr:to>
      <xdr:col>41</xdr:col>
      <xdr:colOff>50800</xdr:colOff>
      <xdr:row>36</xdr:row>
      <xdr:rowOff>82731</xdr:rowOff>
    </xdr:to>
    <xdr:cxnSp macro="">
      <xdr:nvCxnSpPr>
        <xdr:cNvPr id="141" name="直線コネクタ 140">
          <a:extLst>
            <a:ext uri="{FF2B5EF4-FFF2-40B4-BE49-F238E27FC236}">
              <a16:creationId xmlns:a16="http://schemas.microsoft.com/office/drawing/2014/main" id="{00000000-0008-0000-0F00-00008D000000}"/>
            </a:ext>
          </a:extLst>
        </xdr:cNvPr>
        <xdr:cNvCxnSpPr/>
      </xdr:nvCxnSpPr>
      <xdr:spPr>
        <a:xfrm flipV="1">
          <a:off x="6972300" y="6215743"/>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114861</xdr:rowOff>
    </xdr:from>
    <xdr:ext cx="469744" cy="259045"/>
    <xdr:sp macro="" textlink="">
      <xdr:nvSpPr>
        <xdr:cNvPr id="142" name="n_1aveValue【図書館】&#10;一人当たり面積">
          <a:extLst>
            <a:ext uri="{FF2B5EF4-FFF2-40B4-BE49-F238E27FC236}">
              <a16:creationId xmlns:a16="http://schemas.microsoft.com/office/drawing/2014/main" id="{00000000-0008-0000-0F00-00008E000000}"/>
            </a:ext>
          </a:extLst>
        </xdr:cNvPr>
        <xdr:cNvSpPr txBox="1"/>
      </xdr:nvSpPr>
      <xdr:spPr>
        <a:xfrm>
          <a:off x="9391727" y="6629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124658</xdr:rowOff>
    </xdr:from>
    <xdr:ext cx="469744" cy="259045"/>
    <xdr:sp macro="" textlink="">
      <xdr:nvSpPr>
        <xdr:cNvPr id="143" name="n_2aveValue【図書館】&#10;一人当たり面積">
          <a:extLst>
            <a:ext uri="{FF2B5EF4-FFF2-40B4-BE49-F238E27FC236}">
              <a16:creationId xmlns:a16="http://schemas.microsoft.com/office/drawing/2014/main" id="{00000000-0008-0000-0F00-00008F000000}"/>
            </a:ext>
          </a:extLst>
        </xdr:cNvPr>
        <xdr:cNvSpPr txBox="1"/>
      </xdr:nvSpPr>
      <xdr:spPr>
        <a:xfrm>
          <a:off x="8515427" y="6639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21789</xdr:rowOff>
    </xdr:from>
    <xdr:ext cx="469744" cy="259045"/>
    <xdr:sp macro="" textlink="">
      <xdr:nvSpPr>
        <xdr:cNvPr id="144" name="n_3aveValue【図書館】&#10;一人当たり面積">
          <a:extLst>
            <a:ext uri="{FF2B5EF4-FFF2-40B4-BE49-F238E27FC236}">
              <a16:creationId xmlns:a16="http://schemas.microsoft.com/office/drawing/2014/main" id="{00000000-0008-0000-0F00-000090000000}"/>
            </a:ext>
          </a:extLst>
        </xdr:cNvPr>
        <xdr:cNvSpPr txBox="1"/>
      </xdr:nvSpPr>
      <xdr:spPr>
        <a:xfrm>
          <a:off x="7626427" y="6708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83837</xdr:rowOff>
    </xdr:from>
    <xdr:ext cx="469744" cy="259045"/>
    <xdr:sp macro="" textlink="">
      <xdr:nvSpPr>
        <xdr:cNvPr id="145" name="n_4aveValue【図書館】&#10;一人当たり面積">
          <a:extLst>
            <a:ext uri="{FF2B5EF4-FFF2-40B4-BE49-F238E27FC236}">
              <a16:creationId xmlns:a16="http://schemas.microsoft.com/office/drawing/2014/main" id="{00000000-0008-0000-0F00-000091000000}"/>
            </a:ext>
          </a:extLst>
        </xdr:cNvPr>
        <xdr:cNvSpPr txBox="1"/>
      </xdr:nvSpPr>
      <xdr:spPr>
        <a:xfrm>
          <a:off x="6737427" y="6770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34</xdr:row>
      <xdr:rowOff>42290</xdr:rowOff>
    </xdr:from>
    <xdr:ext cx="469744" cy="259045"/>
    <xdr:sp macro="" textlink="">
      <xdr:nvSpPr>
        <xdr:cNvPr id="146" name="n_1mainValue【図書館】&#10;一人当たり面積">
          <a:extLst>
            <a:ext uri="{FF2B5EF4-FFF2-40B4-BE49-F238E27FC236}">
              <a16:creationId xmlns:a16="http://schemas.microsoft.com/office/drawing/2014/main" id="{00000000-0008-0000-0F00-000092000000}"/>
            </a:ext>
          </a:extLst>
        </xdr:cNvPr>
        <xdr:cNvSpPr txBox="1"/>
      </xdr:nvSpPr>
      <xdr:spPr>
        <a:xfrm>
          <a:off x="9391727" y="5871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34</xdr:row>
      <xdr:rowOff>71681</xdr:rowOff>
    </xdr:from>
    <xdr:ext cx="469744" cy="259045"/>
    <xdr:sp macro="" textlink="">
      <xdr:nvSpPr>
        <xdr:cNvPr id="147" name="n_2mainValue【図書館】&#10;一人当たり面積">
          <a:extLst>
            <a:ext uri="{FF2B5EF4-FFF2-40B4-BE49-F238E27FC236}">
              <a16:creationId xmlns:a16="http://schemas.microsoft.com/office/drawing/2014/main" id="{00000000-0008-0000-0F00-000093000000}"/>
            </a:ext>
          </a:extLst>
        </xdr:cNvPr>
        <xdr:cNvSpPr txBox="1"/>
      </xdr:nvSpPr>
      <xdr:spPr>
        <a:xfrm>
          <a:off x="8515427" y="5900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34</xdr:row>
      <xdr:rowOff>110870</xdr:rowOff>
    </xdr:from>
    <xdr:ext cx="469744" cy="259045"/>
    <xdr:sp macro="" textlink="">
      <xdr:nvSpPr>
        <xdr:cNvPr id="148" name="n_3mainValue【図書館】&#10;一人当たり面積">
          <a:extLst>
            <a:ext uri="{FF2B5EF4-FFF2-40B4-BE49-F238E27FC236}">
              <a16:creationId xmlns:a16="http://schemas.microsoft.com/office/drawing/2014/main" id="{00000000-0008-0000-0F00-000094000000}"/>
            </a:ext>
          </a:extLst>
        </xdr:cNvPr>
        <xdr:cNvSpPr txBox="1"/>
      </xdr:nvSpPr>
      <xdr:spPr>
        <a:xfrm>
          <a:off x="7626427" y="5940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34</xdr:row>
      <xdr:rowOff>150058</xdr:rowOff>
    </xdr:from>
    <xdr:ext cx="469744" cy="259045"/>
    <xdr:sp macro="" textlink="">
      <xdr:nvSpPr>
        <xdr:cNvPr id="149" name="n_4mainValue【図書館】&#10;一人当たり面積">
          <a:extLst>
            <a:ext uri="{FF2B5EF4-FFF2-40B4-BE49-F238E27FC236}">
              <a16:creationId xmlns:a16="http://schemas.microsoft.com/office/drawing/2014/main" id="{00000000-0008-0000-0F00-000095000000}"/>
            </a:ext>
          </a:extLst>
        </xdr:cNvPr>
        <xdr:cNvSpPr txBox="1"/>
      </xdr:nvSpPr>
      <xdr:spPr>
        <a:xfrm>
          <a:off x="6737427" y="5979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00000000-0008-0000-0F00-000096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00000000-0008-0000-0F00-000097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00000000-0008-0000-0F00-000098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00000000-0008-0000-0F00-000099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00000000-0008-0000-0F00-00009A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00000000-0008-0000-0F00-00009B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00000000-0008-0000-0F00-00009C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00000000-0008-0000-0F00-00009D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00000000-0008-0000-0F00-00009E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00000000-0008-0000-0F00-00009F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00000000-0008-0000-0F00-0000A0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1" name="直線コネクタ 160">
          <a:extLst>
            <a:ext uri="{FF2B5EF4-FFF2-40B4-BE49-F238E27FC236}">
              <a16:creationId xmlns:a16="http://schemas.microsoft.com/office/drawing/2014/main" id="{00000000-0008-0000-0F00-0000A1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2" name="テキスト ボックス 161">
          <a:extLst>
            <a:ext uri="{FF2B5EF4-FFF2-40B4-BE49-F238E27FC236}">
              <a16:creationId xmlns:a16="http://schemas.microsoft.com/office/drawing/2014/main" id="{00000000-0008-0000-0F00-0000A20000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3" name="直線コネクタ 162">
          <a:extLst>
            <a:ext uri="{FF2B5EF4-FFF2-40B4-BE49-F238E27FC236}">
              <a16:creationId xmlns:a16="http://schemas.microsoft.com/office/drawing/2014/main" id="{00000000-0008-0000-0F00-0000A3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4" name="テキスト ボックス 163">
          <a:extLst>
            <a:ext uri="{FF2B5EF4-FFF2-40B4-BE49-F238E27FC236}">
              <a16:creationId xmlns:a16="http://schemas.microsoft.com/office/drawing/2014/main" id="{00000000-0008-0000-0F00-0000A4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5" name="直線コネクタ 164">
          <a:extLst>
            <a:ext uri="{FF2B5EF4-FFF2-40B4-BE49-F238E27FC236}">
              <a16:creationId xmlns:a16="http://schemas.microsoft.com/office/drawing/2014/main" id="{00000000-0008-0000-0F00-0000A5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6" name="テキスト ボックス 165">
          <a:extLst>
            <a:ext uri="{FF2B5EF4-FFF2-40B4-BE49-F238E27FC236}">
              <a16:creationId xmlns:a16="http://schemas.microsoft.com/office/drawing/2014/main" id="{00000000-0008-0000-0F00-0000A6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7" name="直線コネクタ 166">
          <a:extLst>
            <a:ext uri="{FF2B5EF4-FFF2-40B4-BE49-F238E27FC236}">
              <a16:creationId xmlns:a16="http://schemas.microsoft.com/office/drawing/2014/main" id="{00000000-0008-0000-0F00-0000A7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8" name="テキスト ボックス 167">
          <a:extLst>
            <a:ext uri="{FF2B5EF4-FFF2-40B4-BE49-F238E27FC236}">
              <a16:creationId xmlns:a16="http://schemas.microsoft.com/office/drawing/2014/main" id="{00000000-0008-0000-0F00-0000A8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9" name="直線コネクタ 168">
          <a:extLst>
            <a:ext uri="{FF2B5EF4-FFF2-40B4-BE49-F238E27FC236}">
              <a16:creationId xmlns:a16="http://schemas.microsoft.com/office/drawing/2014/main" id="{00000000-0008-0000-0F00-0000A9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70" name="テキスト ボックス 169">
          <a:extLst>
            <a:ext uri="{FF2B5EF4-FFF2-40B4-BE49-F238E27FC236}">
              <a16:creationId xmlns:a16="http://schemas.microsoft.com/office/drawing/2014/main" id="{00000000-0008-0000-0F00-0000AA00000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00000000-0008-0000-0F00-0000AB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2" name="テキスト ボックス 171">
          <a:extLst>
            <a:ext uri="{FF2B5EF4-FFF2-40B4-BE49-F238E27FC236}">
              <a16:creationId xmlns:a16="http://schemas.microsoft.com/office/drawing/2014/main" id="{00000000-0008-0000-0F00-0000AC00000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3" name="【体育館・プール】&#10;有形固定資産減価償却率グラフ枠">
          <a:extLst>
            <a:ext uri="{FF2B5EF4-FFF2-40B4-BE49-F238E27FC236}">
              <a16:creationId xmlns:a16="http://schemas.microsoft.com/office/drawing/2014/main" id="{00000000-0008-0000-0F00-0000AD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xdr:rowOff>
    </xdr:from>
    <xdr:to>
      <xdr:col>24</xdr:col>
      <xdr:colOff>62865</xdr:colOff>
      <xdr:row>64</xdr:row>
      <xdr:rowOff>76200</xdr:rowOff>
    </xdr:to>
    <xdr:cxnSp macro="">
      <xdr:nvCxnSpPr>
        <xdr:cNvPr id="174" name="直線コネクタ 173">
          <a:extLst>
            <a:ext uri="{FF2B5EF4-FFF2-40B4-BE49-F238E27FC236}">
              <a16:creationId xmlns:a16="http://schemas.microsoft.com/office/drawing/2014/main" id="{00000000-0008-0000-0F00-0000AE000000}"/>
            </a:ext>
          </a:extLst>
        </xdr:cNvPr>
        <xdr:cNvCxnSpPr/>
      </xdr:nvCxnSpPr>
      <xdr:spPr>
        <a:xfrm flipV="1">
          <a:off x="4634865" y="9439275"/>
          <a:ext cx="0" cy="16097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5" name="【体育館・プール】&#10;有形固定資産減価償却率最小値テキスト">
          <a:extLst>
            <a:ext uri="{FF2B5EF4-FFF2-40B4-BE49-F238E27FC236}">
              <a16:creationId xmlns:a16="http://schemas.microsoft.com/office/drawing/2014/main" id="{00000000-0008-0000-0F00-0000AF000000}"/>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6" name="直線コネクタ 175">
          <a:extLst>
            <a:ext uri="{FF2B5EF4-FFF2-40B4-BE49-F238E27FC236}">
              <a16:creationId xmlns:a16="http://schemas.microsoft.com/office/drawing/2014/main" id="{00000000-0008-0000-0F00-0000B0000000}"/>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127652</xdr:rowOff>
    </xdr:from>
    <xdr:ext cx="405111" cy="259045"/>
    <xdr:sp macro="" textlink="">
      <xdr:nvSpPr>
        <xdr:cNvPr id="177" name="【体育館・プール】&#10;有形固定資産減価償却率最大値テキスト">
          <a:extLst>
            <a:ext uri="{FF2B5EF4-FFF2-40B4-BE49-F238E27FC236}">
              <a16:creationId xmlns:a16="http://schemas.microsoft.com/office/drawing/2014/main" id="{00000000-0008-0000-0F00-0000B1000000}"/>
            </a:ext>
          </a:extLst>
        </xdr:cNvPr>
        <xdr:cNvSpPr txBox="1"/>
      </xdr:nvSpPr>
      <xdr:spPr>
        <a:xfrm>
          <a:off x="4673600" y="9214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xdr:rowOff>
    </xdr:from>
    <xdr:to>
      <xdr:col>24</xdr:col>
      <xdr:colOff>152400</xdr:colOff>
      <xdr:row>55</xdr:row>
      <xdr:rowOff>9525</xdr:rowOff>
    </xdr:to>
    <xdr:cxnSp macro="">
      <xdr:nvCxnSpPr>
        <xdr:cNvPr id="178" name="直線コネクタ 177">
          <a:extLst>
            <a:ext uri="{FF2B5EF4-FFF2-40B4-BE49-F238E27FC236}">
              <a16:creationId xmlns:a16="http://schemas.microsoft.com/office/drawing/2014/main" id="{00000000-0008-0000-0F00-0000B2000000}"/>
            </a:ext>
          </a:extLst>
        </xdr:cNvPr>
        <xdr:cNvCxnSpPr/>
      </xdr:nvCxnSpPr>
      <xdr:spPr>
        <a:xfrm>
          <a:off x="4546600" y="9439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109237</xdr:rowOff>
    </xdr:from>
    <xdr:ext cx="405111" cy="259045"/>
    <xdr:sp macro="" textlink="">
      <xdr:nvSpPr>
        <xdr:cNvPr id="179" name="【体育館・プール】&#10;有形固定資産減価償却率平均値テキスト">
          <a:extLst>
            <a:ext uri="{FF2B5EF4-FFF2-40B4-BE49-F238E27FC236}">
              <a16:creationId xmlns:a16="http://schemas.microsoft.com/office/drawing/2014/main" id="{00000000-0008-0000-0F00-0000B3000000}"/>
            </a:ext>
          </a:extLst>
        </xdr:cNvPr>
        <xdr:cNvSpPr txBox="1"/>
      </xdr:nvSpPr>
      <xdr:spPr>
        <a:xfrm>
          <a:off x="4673600" y="102247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86360</xdr:rowOff>
    </xdr:from>
    <xdr:to>
      <xdr:col>24</xdr:col>
      <xdr:colOff>114300</xdr:colOff>
      <xdr:row>61</xdr:row>
      <xdr:rowOff>16510</xdr:rowOff>
    </xdr:to>
    <xdr:sp macro="" textlink="">
      <xdr:nvSpPr>
        <xdr:cNvPr id="180" name="フローチャート: 判断 179">
          <a:extLst>
            <a:ext uri="{FF2B5EF4-FFF2-40B4-BE49-F238E27FC236}">
              <a16:creationId xmlns:a16="http://schemas.microsoft.com/office/drawing/2014/main" id="{00000000-0008-0000-0F00-0000B4000000}"/>
            </a:ext>
          </a:extLst>
        </xdr:cNvPr>
        <xdr:cNvSpPr/>
      </xdr:nvSpPr>
      <xdr:spPr>
        <a:xfrm>
          <a:off x="4584700" y="1037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27305</xdr:rowOff>
    </xdr:from>
    <xdr:to>
      <xdr:col>20</xdr:col>
      <xdr:colOff>38100</xdr:colOff>
      <xdr:row>61</xdr:row>
      <xdr:rowOff>128905</xdr:rowOff>
    </xdr:to>
    <xdr:sp macro="" textlink="">
      <xdr:nvSpPr>
        <xdr:cNvPr id="181" name="フローチャート: 判断 180">
          <a:extLst>
            <a:ext uri="{FF2B5EF4-FFF2-40B4-BE49-F238E27FC236}">
              <a16:creationId xmlns:a16="http://schemas.microsoft.com/office/drawing/2014/main" id="{00000000-0008-0000-0F00-0000B5000000}"/>
            </a:ext>
          </a:extLst>
        </xdr:cNvPr>
        <xdr:cNvSpPr/>
      </xdr:nvSpPr>
      <xdr:spPr>
        <a:xfrm>
          <a:off x="3746500" y="10485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116840</xdr:rowOff>
    </xdr:from>
    <xdr:to>
      <xdr:col>15</xdr:col>
      <xdr:colOff>101600</xdr:colOff>
      <xdr:row>61</xdr:row>
      <xdr:rowOff>46990</xdr:rowOff>
    </xdr:to>
    <xdr:sp macro="" textlink="">
      <xdr:nvSpPr>
        <xdr:cNvPr id="182" name="フローチャート: 判断 181">
          <a:extLst>
            <a:ext uri="{FF2B5EF4-FFF2-40B4-BE49-F238E27FC236}">
              <a16:creationId xmlns:a16="http://schemas.microsoft.com/office/drawing/2014/main" id="{00000000-0008-0000-0F00-0000B6000000}"/>
            </a:ext>
          </a:extLst>
        </xdr:cNvPr>
        <xdr:cNvSpPr/>
      </xdr:nvSpPr>
      <xdr:spPr>
        <a:xfrm>
          <a:off x="2857500" y="10403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141605</xdr:rowOff>
    </xdr:from>
    <xdr:to>
      <xdr:col>10</xdr:col>
      <xdr:colOff>165100</xdr:colOff>
      <xdr:row>60</xdr:row>
      <xdr:rowOff>71755</xdr:rowOff>
    </xdr:to>
    <xdr:sp macro="" textlink="">
      <xdr:nvSpPr>
        <xdr:cNvPr id="183" name="フローチャート: 判断 182">
          <a:extLst>
            <a:ext uri="{FF2B5EF4-FFF2-40B4-BE49-F238E27FC236}">
              <a16:creationId xmlns:a16="http://schemas.microsoft.com/office/drawing/2014/main" id="{00000000-0008-0000-0F00-0000B7000000}"/>
            </a:ext>
          </a:extLst>
        </xdr:cNvPr>
        <xdr:cNvSpPr/>
      </xdr:nvSpPr>
      <xdr:spPr>
        <a:xfrm>
          <a:off x="1968500" y="10257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166370</xdr:rowOff>
    </xdr:from>
    <xdr:to>
      <xdr:col>6</xdr:col>
      <xdr:colOff>38100</xdr:colOff>
      <xdr:row>59</xdr:row>
      <xdr:rowOff>96520</xdr:rowOff>
    </xdr:to>
    <xdr:sp macro="" textlink="">
      <xdr:nvSpPr>
        <xdr:cNvPr id="184" name="フローチャート: 判断 183">
          <a:extLst>
            <a:ext uri="{FF2B5EF4-FFF2-40B4-BE49-F238E27FC236}">
              <a16:creationId xmlns:a16="http://schemas.microsoft.com/office/drawing/2014/main" id="{00000000-0008-0000-0F00-0000B8000000}"/>
            </a:ext>
          </a:extLst>
        </xdr:cNvPr>
        <xdr:cNvSpPr/>
      </xdr:nvSpPr>
      <xdr:spPr>
        <a:xfrm>
          <a:off x="1079500" y="1011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F00-0000B9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F00-0000BA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F00-0000BB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F00-0000BC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00000000-0008-0000-0F00-0000BD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147320</xdr:rowOff>
    </xdr:from>
    <xdr:to>
      <xdr:col>24</xdr:col>
      <xdr:colOff>114300</xdr:colOff>
      <xdr:row>61</xdr:row>
      <xdr:rowOff>77470</xdr:rowOff>
    </xdr:to>
    <xdr:sp macro="" textlink="">
      <xdr:nvSpPr>
        <xdr:cNvPr id="190" name="楕円 189">
          <a:extLst>
            <a:ext uri="{FF2B5EF4-FFF2-40B4-BE49-F238E27FC236}">
              <a16:creationId xmlns:a16="http://schemas.microsoft.com/office/drawing/2014/main" id="{00000000-0008-0000-0F00-0000BE000000}"/>
            </a:ext>
          </a:extLst>
        </xdr:cNvPr>
        <xdr:cNvSpPr/>
      </xdr:nvSpPr>
      <xdr:spPr>
        <a:xfrm>
          <a:off x="4584700" y="1043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125747</xdr:rowOff>
    </xdr:from>
    <xdr:ext cx="405111" cy="259045"/>
    <xdr:sp macro="" textlink="">
      <xdr:nvSpPr>
        <xdr:cNvPr id="191" name="【体育館・プール】&#10;有形固定資産減価償却率該当値テキスト">
          <a:extLst>
            <a:ext uri="{FF2B5EF4-FFF2-40B4-BE49-F238E27FC236}">
              <a16:creationId xmlns:a16="http://schemas.microsoft.com/office/drawing/2014/main" id="{00000000-0008-0000-0F00-0000BF000000}"/>
            </a:ext>
          </a:extLst>
        </xdr:cNvPr>
        <xdr:cNvSpPr txBox="1"/>
      </xdr:nvSpPr>
      <xdr:spPr>
        <a:xfrm>
          <a:off x="4673600" y="1041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111125</xdr:rowOff>
    </xdr:from>
    <xdr:to>
      <xdr:col>20</xdr:col>
      <xdr:colOff>38100</xdr:colOff>
      <xdr:row>61</xdr:row>
      <xdr:rowOff>41275</xdr:rowOff>
    </xdr:to>
    <xdr:sp macro="" textlink="">
      <xdr:nvSpPr>
        <xdr:cNvPr id="192" name="楕円 191">
          <a:extLst>
            <a:ext uri="{FF2B5EF4-FFF2-40B4-BE49-F238E27FC236}">
              <a16:creationId xmlns:a16="http://schemas.microsoft.com/office/drawing/2014/main" id="{00000000-0008-0000-0F00-0000C0000000}"/>
            </a:ext>
          </a:extLst>
        </xdr:cNvPr>
        <xdr:cNvSpPr/>
      </xdr:nvSpPr>
      <xdr:spPr>
        <a:xfrm>
          <a:off x="3746500" y="10398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161925</xdr:rowOff>
    </xdr:from>
    <xdr:to>
      <xdr:col>24</xdr:col>
      <xdr:colOff>63500</xdr:colOff>
      <xdr:row>61</xdr:row>
      <xdr:rowOff>26670</xdr:rowOff>
    </xdr:to>
    <xdr:cxnSp macro="">
      <xdr:nvCxnSpPr>
        <xdr:cNvPr id="193" name="直線コネクタ 192">
          <a:extLst>
            <a:ext uri="{FF2B5EF4-FFF2-40B4-BE49-F238E27FC236}">
              <a16:creationId xmlns:a16="http://schemas.microsoft.com/office/drawing/2014/main" id="{00000000-0008-0000-0F00-0000C1000000}"/>
            </a:ext>
          </a:extLst>
        </xdr:cNvPr>
        <xdr:cNvCxnSpPr/>
      </xdr:nvCxnSpPr>
      <xdr:spPr>
        <a:xfrm>
          <a:off x="3797300" y="10448925"/>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80645</xdr:rowOff>
    </xdr:from>
    <xdr:to>
      <xdr:col>15</xdr:col>
      <xdr:colOff>101600</xdr:colOff>
      <xdr:row>61</xdr:row>
      <xdr:rowOff>10795</xdr:rowOff>
    </xdr:to>
    <xdr:sp macro="" textlink="">
      <xdr:nvSpPr>
        <xdr:cNvPr id="194" name="楕円 193">
          <a:extLst>
            <a:ext uri="{FF2B5EF4-FFF2-40B4-BE49-F238E27FC236}">
              <a16:creationId xmlns:a16="http://schemas.microsoft.com/office/drawing/2014/main" id="{00000000-0008-0000-0F00-0000C2000000}"/>
            </a:ext>
          </a:extLst>
        </xdr:cNvPr>
        <xdr:cNvSpPr/>
      </xdr:nvSpPr>
      <xdr:spPr>
        <a:xfrm>
          <a:off x="2857500" y="10367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131445</xdr:rowOff>
    </xdr:from>
    <xdr:to>
      <xdr:col>19</xdr:col>
      <xdr:colOff>177800</xdr:colOff>
      <xdr:row>60</xdr:row>
      <xdr:rowOff>161925</xdr:rowOff>
    </xdr:to>
    <xdr:cxnSp macro="">
      <xdr:nvCxnSpPr>
        <xdr:cNvPr id="195" name="直線コネクタ 194">
          <a:extLst>
            <a:ext uri="{FF2B5EF4-FFF2-40B4-BE49-F238E27FC236}">
              <a16:creationId xmlns:a16="http://schemas.microsoft.com/office/drawing/2014/main" id="{00000000-0008-0000-0F00-0000C3000000}"/>
            </a:ext>
          </a:extLst>
        </xdr:cNvPr>
        <xdr:cNvCxnSpPr/>
      </xdr:nvCxnSpPr>
      <xdr:spPr>
        <a:xfrm>
          <a:off x="2908300" y="1041844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46355</xdr:rowOff>
    </xdr:from>
    <xdr:to>
      <xdr:col>10</xdr:col>
      <xdr:colOff>165100</xdr:colOff>
      <xdr:row>60</xdr:row>
      <xdr:rowOff>147955</xdr:rowOff>
    </xdr:to>
    <xdr:sp macro="" textlink="">
      <xdr:nvSpPr>
        <xdr:cNvPr id="196" name="楕円 195">
          <a:extLst>
            <a:ext uri="{FF2B5EF4-FFF2-40B4-BE49-F238E27FC236}">
              <a16:creationId xmlns:a16="http://schemas.microsoft.com/office/drawing/2014/main" id="{00000000-0008-0000-0F00-0000C4000000}"/>
            </a:ext>
          </a:extLst>
        </xdr:cNvPr>
        <xdr:cNvSpPr/>
      </xdr:nvSpPr>
      <xdr:spPr>
        <a:xfrm>
          <a:off x="1968500" y="10333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97155</xdr:rowOff>
    </xdr:from>
    <xdr:to>
      <xdr:col>15</xdr:col>
      <xdr:colOff>50800</xdr:colOff>
      <xdr:row>60</xdr:row>
      <xdr:rowOff>131445</xdr:rowOff>
    </xdr:to>
    <xdr:cxnSp macro="">
      <xdr:nvCxnSpPr>
        <xdr:cNvPr id="197" name="直線コネクタ 196">
          <a:extLst>
            <a:ext uri="{FF2B5EF4-FFF2-40B4-BE49-F238E27FC236}">
              <a16:creationId xmlns:a16="http://schemas.microsoft.com/office/drawing/2014/main" id="{00000000-0008-0000-0F00-0000C5000000}"/>
            </a:ext>
          </a:extLst>
        </xdr:cNvPr>
        <xdr:cNvCxnSpPr/>
      </xdr:nvCxnSpPr>
      <xdr:spPr>
        <a:xfrm>
          <a:off x="2019300" y="1038415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67310</xdr:rowOff>
    </xdr:from>
    <xdr:to>
      <xdr:col>6</xdr:col>
      <xdr:colOff>38100</xdr:colOff>
      <xdr:row>60</xdr:row>
      <xdr:rowOff>168910</xdr:rowOff>
    </xdr:to>
    <xdr:sp macro="" textlink="">
      <xdr:nvSpPr>
        <xdr:cNvPr id="198" name="楕円 197">
          <a:extLst>
            <a:ext uri="{FF2B5EF4-FFF2-40B4-BE49-F238E27FC236}">
              <a16:creationId xmlns:a16="http://schemas.microsoft.com/office/drawing/2014/main" id="{00000000-0008-0000-0F00-0000C6000000}"/>
            </a:ext>
          </a:extLst>
        </xdr:cNvPr>
        <xdr:cNvSpPr/>
      </xdr:nvSpPr>
      <xdr:spPr>
        <a:xfrm>
          <a:off x="1079500" y="10354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97155</xdr:rowOff>
    </xdr:from>
    <xdr:to>
      <xdr:col>10</xdr:col>
      <xdr:colOff>114300</xdr:colOff>
      <xdr:row>60</xdr:row>
      <xdr:rowOff>118110</xdr:rowOff>
    </xdr:to>
    <xdr:cxnSp macro="">
      <xdr:nvCxnSpPr>
        <xdr:cNvPr id="199" name="直線コネクタ 198">
          <a:extLst>
            <a:ext uri="{FF2B5EF4-FFF2-40B4-BE49-F238E27FC236}">
              <a16:creationId xmlns:a16="http://schemas.microsoft.com/office/drawing/2014/main" id="{00000000-0008-0000-0F00-0000C7000000}"/>
            </a:ext>
          </a:extLst>
        </xdr:cNvPr>
        <xdr:cNvCxnSpPr/>
      </xdr:nvCxnSpPr>
      <xdr:spPr>
        <a:xfrm flipV="1">
          <a:off x="1130300" y="10384155"/>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120032</xdr:rowOff>
    </xdr:from>
    <xdr:ext cx="405111" cy="259045"/>
    <xdr:sp macro="" textlink="">
      <xdr:nvSpPr>
        <xdr:cNvPr id="200" name="n_1aveValue【体育館・プール】&#10;有形固定資産減価償却率">
          <a:extLst>
            <a:ext uri="{FF2B5EF4-FFF2-40B4-BE49-F238E27FC236}">
              <a16:creationId xmlns:a16="http://schemas.microsoft.com/office/drawing/2014/main" id="{00000000-0008-0000-0F00-0000C8000000}"/>
            </a:ext>
          </a:extLst>
        </xdr:cNvPr>
        <xdr:cNvSpPr txBox="1"/>
      </xdr:nvSpPr>
      <xdr:spPr>
        <a:xfrm>
          <a:off x="3582044" y="10578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38117</xdr:rowOff>
    </xdr:from>
    <xdr:ext cx="405111" cy="259045"/>
    <xdr:sp macro="" textlink="">
      <xdr:nvSpPr>
        <xdr:cNvPr id="201" name="n_2aveValue【体育館・プール】&#10;有形固定資産減価償却率">
          <a:extLst>
            <a:ext uri="{FF2B5EF4-FFF2-40B4-BE49-F238E27FC236}">
              <a16:creationId xmlns:a16="http://schemas.microsoft.com/office/drawing/2014/main" id="{00000000-0008-0000-0F00-0000C9000000}"/>
            </a:ext>
          </a:extLst>
        </xdr:cNvPr>
        <xdr:cNvSpPr txBox="1"/>
      </xdr:nvSpPr>
      <xdr:spPr>
        <a:xfrm>
          <a:off x="2705744" y="10496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88282</xdr:rowOff>
    </xdr:from>
    <xdr:ext cx="405111" cy="259045"/>
    <xdr:sp macro="" textlink="">
      <xdr:nvSpPr>
        <xdr:cNvPr id="202" name="n_3aveValue【体育館・プール】&#10;有形固定資産減価償却率">
          <a:extLst>
            <a:ext uri="{FF2B5EF4-FFF2-40B4-BE49-F238E27FC236}">
              <a16:creationId xmlns:a16="http://schemas.microsoft.com/office/drawing/2014/main" id="{00000000-0008-0000-0F00-0000CA000000}"/>
            </a:ext>
          </a:extLst>
        </xdr:cNvPr>
        <xdr:cNvSpPr txBox="1"/>
      </xdr:nvSpPr>
      <xdr:spPr>
        <a:xfrm>
          <a:off x="1816744" y="10032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113047</xdr:rowOff>
    </xdr:from>
    <xdr:ext cx="405111" cy="259045"/>
    <xdr:sp macro="" textlink="">
      <xdr:nvSpPr>
        <xdr:cNvPr id="203" name="n_4aveValue【体育館・プール】&#10;有形固定資産減価償却率">
          <a:extLst>
            <a:ext uri="{FF2B5EF4-FFF2-40B4-BE49-F238E27FC236}">
              <a16:creationId xmlns:a16="http://schemas.microsoft.com/office/drawing/2014/main" id="{00000000-0008-0000-0F00-0000CB000000}"/>
            </a:ext>
          </a:extLst>
        </xdr:cNvPr>
        <xdr:cNvSpPr txBox="1"/>
      </xdr:nvSpPr>
      <xdr:spPr>
        <a:xfrm>
          <a:off x="927744" y="988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57802</xdr:rowOff>
    </xdr:from>
    <xdr:ext cx="405111" cy="259045"/>
    <xdr:sp macro="" textlink="">
      <xdr:nvSpPr>
        <xdr:cNvPr id="204" name="n_1mainValue【体育館・プール】&#10;有形固定資産減価償却率">
          <a:extLst>
            <a:ext uri="{FF2B5EF4-FFF2-40B4-BE49-F238E27FC236}">
              <a16:creationId xmlns:a16="http://schemas.microsoft.com/office/drawing/2014/main" id="{00000000-0008-0000-0F00-0000CC000000}"/>
            </a:ext>
          </a:extLst>
        </xdr:cNvPr>
        <xdr:cNvSpPr txBox="1"/>
      </xdr:nvSpPr>
      <xdr:spPr>
        <a:xfrm>
          <a:off x="3582044" y="10173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27322</xdr:rowOff>
    </xdr:from>
    <xdr:ext cx="405111" cy="259045"/>
    <xdr:sp macro="" textlink="">
      <xdr:nvSpPr>
        <xdr:cNvPr id="205" name="n_2mainValue【体育館・プール】&#10;有形固定資産減価償却率">
          <a:extLst>
            <a:ext uri="{FF2B5EF4-FFF2-40B4-BE49-F238E27FC236}">
              <a16:creationId xmlns:a16="http://schemas.microsoft.com/office/drawing/2014/main" id="{00000000-0008-0000-0F00-0000CD000000}"/>
            </a:ext>
          </a:extLst>
        </xdr:cNvPr>
        <xdr:cNvSpPr txBox="1"/>
      </xdr:nvSpPr>
      <xdr:spPr>
        <a:xfrm>
          <a:off x="2705744" y="10142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139082</xdr:rowOff>
    </xdr:from>
    <xdr:ext cx="405111" cy="259045"/>
    <xdr:sp macro="" textlink="">
      <xdr:nvSpPr>
        <xdr:cNvPr id="206" name="n_3mainValue【体育館・プール】&#10;有形固定資産減価償却率">
          <a:extLst>
            <a:ext uri="{FF2B5EF4-FFF2-40B4-BE49-F238E27FC236}">
              <a16:creationId xmlns:a16="http://schemas.microsoft.com/office/drawing/2014/main" id="{00000000-0008-0000-0F00-0000CE000000}"/>
            </a:ext>
          </a:extLst>
        </xdr:cNvPr>
        <xdr:cNvSpPr txBox="1"/>
      </xdr:nvSpPr>
      <xdr:spPr>
        <a:xfrm>
          <a:off x="1816744" y="10426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160037</xdr:rowOff>
    </xdr:from>
    <xdr:ext cx="405111" cy="259045"/>
    <xdr:sp macro="" textlink="">
      <xdr:nvSpPr>
        <xdr:cNvPr id="207" name="n_4mainValue【体育館・プール】&#10;有形固定資産減価償却率">
          <a:extLst>
            <a:ext uri="{FF2B5EF4-FFF2-40B4-BE49-F238E27FC236}">
              <a16:creationId xmlns:a16="http://schemas.microsoft.com/office/drawing/2014/main" id="{00000000-0008-0000-0F00-0000CF000000}"/>
            </a:ext>
          </a:extLst>
        </xdr:cNvPr>
        <xdr:cNvSpPr txBox="1"/>
      </xdr:nvSpPr>
      <xdr:spPr>
        <a:xfrm>
          <a:off x="927744" y="10447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a:extLst>
            <a:ext uri="{FF2B5EF4-FFF2-40B4-BE49-F238E27FC236}">
              <a16:creationId xmlns:a16="http://schemas.microsoft.com/office/drawing/2014/main" id="{00000000-0008-0000-0F00-0000D0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a:extLst>
            <a:ext uri="{FF2B5EF4-FFF2-40B4-BE49-F238E27FC236}">
              <a16:creationId xmlns:a16="http://schemas.microsoft.com/office/drawing/2014/main" id="{00000000-0008-0000-0F00-0000D1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a:extLst>
            <a:ext uri="{FF2B5EF4-FFF2-40B4-BE49-F238E27FC236}">
              <a16:creationId xmlns:a16="http://schemas.microsoft.com/office/drawing/2014/main" id="{00000000-0008-0000-0F00-0000D2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a:extLst>
            <a:ext uri="{FF2B5EF4-FFF2-40B4-BE49-F238E27FC236}">
              <a16:creationId xmlns:a16="http://schemas.microsoft.com/office/drawing/2014/main" id="{00000000-0008-0000-0F00-0000D3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a:extLst>
            <a:ext uri="{FF2B5EF4-FFF2-40B4-BE49-F238E27FC236}">
              <a16:creationId xmlns:a16="http://schemas.microsoft.com/office/drawing/2014/main" id="{00000000-0008-0000-0F00-0000D4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a:extLst>
            <a:ext uri="{FF2B5EF4-FFF2-40B4-BE49-F238E27FC236}">
              <a16:creationId xmlns:a16="http://schemas.microsoft.com/office/drawing/2014/main" id="{00000000-0008-0000-0F00-0000D5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a:extLst>
            <a:ext uri="{FF2B5EF4-FFF2-40B4-BE49-F238E27FC236}">
              <a16:creationId xmlns:a16="http://schemas.microsoft.com/office/drawing/2014/main" id="{00000000-0008-0000-0F00-0000D6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a:extLst>
            <a:ext uri="{FF2B5EF4-FFF2-40B4-BE49-F238E27FC236}">
              <a16:creationId xmlns:a16="http://schemas.microsoft.com/office/drawing/2014/main" id="{00000000-0008-0000-0F00-0000D7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a:extLst>
            <a:ext uri="{FF2B5EF4-FFF2-40B4-BE49-F238E27FC236}">
              <a16:creationId xmlns:a16="http://schemas.microsoft.com/office/drawing/2014/main" id="{00000000-0008-0000-0F00-0000D8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a:extLst>
            <a:ext uri="{FF2B5EF4-FFF2-40B4-BE49-F238E27FC236}">
              <a16:creationId xmlns:a16="http://schemas.microsoft.com/office/drawing/2014/main" id="{00000000-0008-0000-0F00-0000D9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8" name="直線コネクタ 217">
          <a:extLst>
            <a:ext uri="{FF2B5EF4-FFF2-40B4-BE49-F238E27FC236}">
              <a16:creationId xmlns:a16="http://schemas.microsoft.com/office/drawing/2014/main" id="{00000000-0008-0000-0F00-0000DA000000}"/>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219" name="テキスト ボックス 218">
          <a:extLst>
            <a:ext uri="{FF2B5EF4-FFF2-40B4-BE49-F238E27FC236}">
              <a16:creationId xmlns:a16="http://schemas.microsoft.com/office/drawing/2014/main" id="{00000000-0008-0000-0F00-0000DB000000}"/>
            </a:ext>
          </a:extLst>
        </xdr:cNvPr>
        <xdr:cNvSpPr txBox="1"/>
      </xdr:nvSpPr>
      <xdr:spPr>
        <a:xfrm>
          <a:off x="6136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20" name="直線コネクタ 219">
          <a:extLst>
            <a:ext uri="{FF2B5EF4-FFF2-40B4-BE49-F238E27FC236}">
              <a16:creationId xmlns:a16="http://schemas.microsoft.com/office/drawing/2014/main" id="{00000000-0008-0000-0F00-0000DC000000}"/>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221" name="テキスト ボックス 220">
          <a:extLst>
            <a:ext uri="{FF2B5EF4-FFF2-40B4-BE49-F238E27FC236}">
              <a16:creationId xmlns:a16="http://schemas.microsoft.com/office/drawing/2014/main" id="{00000000-0008-0000-0F00-0000DD000000}"/>
            </a:ext>
          </a:extLst>
        </xdr:cNvPr>
        <xdr:cNvSpPr txBox="1"/>
      </xdr:nvSpPr>
      <xdr:spPr>
        <a:xfrm>
          <a:off x="6136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22" name="直線コネクタ 221">
          <a:extLst>
            <a:ext uri="{FF2B5EF4-FFF2-40B4-BE49-F238E27FC236}">
              <a16:creationId xmlns:a16="http://schemas.microsoft.com/office/drawing/2014/main" id="{00000000-0008-0000-0F00-0000DE000000}"/>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223" name="テキスト ボックス 222">
          <a:extLst>
            <a:ext uri="{FF2B5EF4-FFF2-40B4-BE49-F238E27FC236}">
              <a16:creationId xmlns:a16="http://schemas.microsoft.com/office/drawing/2014/main" id="{00000000-0008-0000-0F00-0000DF000000}"/>
            </a:ext>
          </a:extLst>
        </xdr:cNvPr>
        <xdr:cNvSpPr txBox="1"/>
      </xdr:nvSpPr>
      <xdr:spPr>
        <a:xfrm>
          <a:off x="6136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4" name="直線コネクタ 223">
          <a:extLst>
            <a:ext uri="{FF2B5EF4-FFF2-40B4-BE49-F238E27FC236}">
              <a16:creationId xmlns:a16="http://schemas.microsoft.com/office/drawing/2014/main" id="{00000000-0008-0000-0F00-0000E0000000}"/>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225" name="テキスト ボックス 224">
          <a:extLst>
            <a:ext uri="{FF2B5EF4-FFF2-40B4-BE49-F238E27FC236}">
              <a16:creationId xmlns:a16="http://schemas.microsoft.com/office/drawing/2014/main" id="{00000000-0008-0000-0F00-0000E1000000}"/>
            </a:ext>
          </a:extLst>
        </xdr:cNvPr>
        <xdr:cNvSpPr txBox="1"/>
      </xdr:nvSpPr>
      <xdr:spPr>
        <a:xfrm>
          <a:off x="6136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6" name="直線コネクタ 225">
          <a:extLst>
            <a:ext uri="{FF2B5EF4-FFF2-40B4-BE49-F238E27FC236}">
              <a16:creationId xmlns:a16="http://schemas.microsoft.com/office/drawing/2014/main" id="{00000000-0008-0000-0F00-0000E2000000}"/>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227" name="テキスト ボックス 226">
          <a:extLst>
            <a:ext uri="{FF2B5EF4-FFF2-40B4-BE49-F238E27FC236}">
              <a16:creationId xmlns:a16="http://schemas.microsoft.com/office/drawing/2014/main" id="{00000000-0008-0000-0F00-0000E3000000}"/>
            </a:ext>
          </a:extLst>
        </xdr:cNvPr>
        <xdr:cNvSpPr txBox="1"/>
      </xdr:nvSpPr>
      <xdr:spPr>
        <a:xfrm>
          <a:off x="6136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8" name="直線コネクタ 227">
          <a:extLst>
            <a:ext uri="{FF2B5EF4-FFF2-40B4-BE49-F238E27FC236}">
              <a16:creationId xmlns:a16="http://schemas.microsoft.com/office/drawing/2014/main" id="{00000000-0008-0000-0F00-0000E4000000}"/>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70049</xdr:rowOff>
    </xdr:from>
    <xdr:ext cx="531299" cy="259045"/>
    <xdr:sp macro="" textlink="">
      <xdr:nvSpPr>
        <xdr:cNvPr id="229" name="テキスト ボックス 228">
          <a:extLst>
            <a:ext uri="{FF2B5EF4-FFF2-40B4-BE49-F238E27FC236}">
              <a16:creationId xmlns:a16="http://schemas.microsoft.com/office/drawing/2014/main" id="{00000000-0008-0000-0F00-0000E5000000}"/>
            </a:ext>
          </a:extLst>
        </xdr:cNvPr>
        <xdr:cNvSpPr txBox="1"/>
      </xdr:nvSpPr>
      <xdr:spPr>
        <a:xfrm>
          <a:off x="6072701" y="932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30" name="直線コネクタ 229">
          <a:extLst>
            <a:ext uri="{FF2B5EF4-FFF2-40B4-BE49-F238E27FC236}">
              <a16:creationId xmlns:a16="http://schemas.microsoft.com/office/drawing/2014/main" id="{00000000-0008-0000-0F00-0000E6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86377</xdr:rowOff>
    </xdr:from>
    <xdr:ext cx="531299" cy="259045"/>
    <xdr:sp macro="" textlink="">
      <xdr:nvSpPr>
        <xdr:cNvPr id="231" name="テキスト ボックス 230">
          <a:extLst>
            <a:ext uri="{FF2B5EF4-FFF2-40B4-BE49-F238E27FC236}">
              <a16:creationId xmlns:a16="http://schemas.microsoft.com/office/drawing/2014/main" id="{00000000-0008-0000-0F00-0000E7000000}"/>
            </a:ext>
          </a:extLst>
        </xdr:cNvPr>
        <xdr:cNvSpPr txBox="1"/>
      </xdr:nvSpPr>
      <xdr:spPr>
        <a:xfrm>
          <a:off x="6072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2" name="【体育館・プール】&#10;一人当たり面積グラフ枠">
          <a:extLst>
            <a:ext uri="{FF2B5EF4-FFF2-40B4-BE49-F238E27FC236}">
              <a16:creationId xmlns:a16="http://schemas.microsoft.com/office/drawing/2014/main" id="{00000000-0008-0000-0F00-0000E8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90950</xdr:rowOff>
    </xdr:from>
    <xdr:to>
      <xdr:col>54</xdr:col>
      <xdr:colOff>189865</xdr:colOff>
      <xdr:row>64</xdr:row>
      <xdr:rowOff>129649</xdr:rowOff>
    </xdr:to>
    <xdr:cxnSp macro="">
      <xdr:nvCxnSpPr>
        <xdr:cNvPr id="233" name="直線コネクタ 232">
          <a:extLst>
            <a:ext uri="{FF2B5EF4-FFF2-40B4-BE49-F238E27FC236}">
              <a16:creationId xmlns:a16="http://schemas.microsoft.com/office/drawing/2014/main" id="{00000000-0008-0000-0F00-0000E9000000}"/>
            </a:ext>
          </a:extLst>
        </xdr:cNvPr>
        <xdr:cNvCxnSpPr/>
      </xdr:nvCxnSpPr>
      <xdr:spPr>
        <a:xfrm flipV="1">
          <a:off x="10476865" y="9692150"/>
          <a:ext cx="0" cy="14102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133476</xdr:rowOff>
    </xdr:from>
    <xdr:ext cx="469744" cy="259045"/>
    <xdr:sp macro="" textlink="">
      <xdr:nvSpPr>
        <xdr:cNvPr id="234" name="【体育館・プール】&#10;一人当たり面積最小値テキスト">
          <a:extLst>
            <a:ext uri="{FF2B5EF4-FFF2-40B4-BE49-F238E27FC236}">
              <a16:creationId xmlns:a16="http://schemas.microsoft.com/office/drawing/2014/main" id="{00000000-0008-0000-0F00-0000EA000000}"/>
            </a:ext>
          </a:extLst>
        </xdr:cNvPr>
        <xdr:cNvSpPr txBox="1"/>
      </xdr:nvSpPr>
      <xdr:spPr>
        <a:xfrm>
          <a:off x="10515600" y="111062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129649</xdr:rowOff>
    </xdr:from>
    <xdr:to>
      <xdr:col>55</xdr:col>
      <xdr:colOff>88900</xdr:colOff>
      <xdr:row>64</xdr:row>
      <xdr:rowOff>129649</xdr:rowOff>
    </xdr:to>
    <xdr:cxnSp macro="">
      <xdr:nvCxnSpPr>
        <xdr:cNvPr id="235" name="直線コネクタ 234">
          <a:extLst>
            <a:ext uri="{FF2B5EF4-FFF2-40B4-BE49-F238E27FC236}">
              <a16:creationId xmlns:a16="http://schemas.microsoft.com/office/drawing/2014/main" id="{00000000-0008-0000-0F00-0000EB000000}"/>
            </a:ext>
          </a:extLst>
        </xdr:cNvPr>
        <xdr:cNvCxnSpPr/>
      </xdr:nvCxnSpPr>
      <xdr:spPr>
        <a:xfrm>
          <a:off x="10388600" y="11102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37627</xdr:rowOff>
    </xdr:from>
    <xdr:ext cx="469744" cy="259045"/>
    <xdr:sp macro="" textlink="">
      <xdr:nvSpPr>
        <xdr:cNvPr id="236" name="【体育館・プール】&#10;一人当たり面積最大値テキスト">
          <a:extLst>
            <a:ext uri="{FF2B5EF4-FFF2-40B4-BE49-F238E27FC236}">
              <a16:creationId xmlns:a16="http://schemas.microsoft.com/office/drawing/2014/main" id="{00000000-0008-0000-0F00-0000EC000000}"/>
            </a:ext>
          </a:extLst>
        </xdr:cNvPr>
        <xdr:cNvSpPr txBox="1"/>
      </xdr:nvSpPr>
      <xdr:spPr>
        <a:xfrm>
          <a:off x="10515600" y="9467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90950</xdr:rowOff>
    </xdr:from>
    <xdr:to>
      <xdr:col>55</xdr:col>
      <xdr:colOff>88900</xdr:colOff>
      <xdr:row>56</xdr:row>
      <xdr:rowOff>90950</xdr:rowOff>
    </xdr:to>
    <xdr:cxnSp macro="">
      <xdr:nvCxnSpPr>
        <xdr:cNvPr id="237" name="直線コネクタ 236">
          <a:extLst>
            <a:ext uri="{FF2B5EF4-FFF2-40B4-BE49-F238E27FC236}">
              <a16:creationId xmlns:a16="http://schemas.microsoft.com/office/drawing/2014/main" id="{00000000-0008-0000-0F00-0000ED000000}"/>
            </a:ext>
          </a:extLst>
        </xdr:cNvPr>
        <xdr:cNvCxnSpPr/>
      </xdr:nvCxnSpPr>
      <xdr:spPr>
        <a:xfrm>
          <a:off x="10388600" y="9692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54174</xdr:rowOff>
    </xdr:from>
    <xdr:ext cx="469744" cy="259045"/>
    <xdr:sp macro="" textlink="">
      <xdr:nvSpPr>
        <xdr:cNvPr id="238" name="【体育館・プール】&#10;一人当たり面積平均値テキスト">
          <a:extLst>
            <a:ext uri="{FF2B5EF4-FFF2-40B4-BE49-F238E27FC236}">
              <a16:creationId xmlns:a16="http://schemas.microsoft.com/office/drawing/2014/main" id="{00000000-0008-0000-0F00-0000EE000000}"/>
            </a:ext>
          </a:extLst>
        </xdr:cNvPr>
        <xdr:cNvSpPr txBox="1"/>
      </xdr:nvSpPr>
      <xdr:spPr>
        <a:xfrm>
          <a:off x="10515600" y="108555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75747</xdr:rowOff>
    </xdr:from>
    <xdr:to>
      <xdr:col>55</xdr:col>
      <xdr:colOff>50800</xdr:colOff>
      <xdr:row>64</xdr:row>
      <xdr:rowOff>5897</xdr:rowOff>
    </xdr:to>
    <xdr:sp macro="" textlink="">
      <xdr:nvSpPr>
        <xdr:cNvPr id="239" name="フローチャート: 判断 238">
          <a:extLst>
            <a:ext uri="{FF2B5EF4-FFF2-40B4-BE49-F238E27FC236}">
              <a16:creationId xmlns:a16="http://schemas.microsoft.com/office/drawing/2014/main" id="{00000000-0008-0000-0F00-0000EF000000}"/>
            </a:ext>
          </a:extLst>
        </xdr:cNvPr>
        <xdr:cNvSpPr/>
      </xdr:nvSpPr>
      <xdr:spPr>
        <a:xfrm>
          <a:off x="10426700" y="10877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70195</xdr:rowOff>
    </xdr:from>
    <xdr:to>
      <xdr:col>50</xdr:col>
      <xdr:colOff>165100</xdr:colOff>
      <xdr:row>64</xdr:row>
      <xdr:rowOff>345</xdr:rowOff>
    </xdr:to>
    <xdr:sp macro="" textlink="">
      <xdr:nvSpPr>
        <xdr:cNvPr id="240" name="フローチャート: 判断 239">
          <a:extLst>
            <a:ext uri="{FF2B5EF4-FFF2-40B4-BE49-F238E27FC236}">
              <a16:creationId xmlns:a16="http://schemas.microsoft.com/office/drawing/2014/main" id="{00000000-0008-0000-0F00-0000F0000000}"/>
            </a:ext>
          </a:extLst>
        </xdr:cNvPr>
        <xdr:cNvSpPr/>
      </xdr:nvSpPr>
      <xdr:spPr>
        <a:xfrm>
          <a:off x="9588500" y="10871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69052</xdr:rowOff>
    </xdr:from>
    <xdr:to>
      <xdr:col>46</xdr:col>
      <xdr:colOff>38100</xdr:colOff>
      <xdr:row>63</xdr:row>
      <xdr:rowOff>170652</xdr:rowOff>
    </xdr:to>
    <xdr:sp macro="" textlink="">
      <xdr:nvSpPr>
        <xdr:cNvPr id="241" name="フローチャート: 判断 240">
          <a:extLst>
            <a:ext uri="{FF2B5EF4-FFF2-40B4-BE49-F238E27FC236}">
              <a16:creationId xmlns:a16="http://schemas.microsoft.com/office/drawing/2014/main" id="{00000000-0008-0000-0F00-0000F1000000}"/>
            </a:ext>
          </a:extLst>
        </xdr:cNvPr>
        <xdr:cNvSpPr/>
      </xdr:nvSpPr>
      <xdr:spPr>
        <a:xfrm>
          <a:off x="8699500" y="10870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74113</xdr:rowOff>
    </xdr:from>
    <xdr:to>
      <xdr:col>41</xdr:col>
      <xdr:colOff>101600</xdr:colOff>
      <xdr:row>64</xdr:row>
      <xdr:rowOff>4263</xdr:rowOff>
    </xdr:to>
    <xdr:sp macro="" textlink="">
      <xdr:nvSpPr>
        <xdr:cNvPr id="242" name="フローチャート: 判断 241">
          <a:extLst>
            <a:ext uri="{FF2B5EF4-FFF2-40B4-BE49-F238E27FC236}">
              <a16:creationId xmlns:a16="http://schemas.microsoft.com/office/drawing/2014/main" id="{00000000-0008-0000-0F00-0000F2000000}"/>
            </a:ext>
          </a:extLst>
        </xdr:cNvPr>
        <xdr:cNvSpPr/>
      </xdr:nvSpPr>
      <xdr:spPr>
        <a:xfrm>
          <a:off x="7810500" y="10875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87666</xdr:rowOff>
    </xdr:from>
    <xdr:to>
      <xdr:col>36</xdr:col>
      <xdr:colOff>165100</xdr:colOff>
      <xdr:row>64</xdr:row>
      <xdr:rowOff>17816</xdr:rowOff>
    </xdr:to>
    <xdr:sp macro="" textlink="">
      <xdr:nvSpPr>
        <xdr:cNvPr id="243" name="フローチャート: 判断 242">
          <a:extLst>
            <a:ext uri="{FF2B5EF4-FFF2-40B4-BE49-F238E27FC236}">
              <a16:creationId xmlns:a16="http://schemas.microsoft.com/office/drawing/2014/main" id="{00000000-0008-0000-0F00-0000F3000000}"/>
            </a:ext>
          </a:extLst>
        </xdr:cNvPr>
        <xdr:cNvSpPr/>
      </xdr:nvSpPr>
      <xdr:spPr>
        <a:xfrm>
          <a:off x="6921500" y="10889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F00-0000F4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F00-0000F5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00000000-0008-0000-0F00-0000F6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00000000-0008-0000-0F00-0000F7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8" name="テキスト ボックス 247">
          <a:extLst>
            <a:ext uri="{FF2B5EF4-FFF2-40B4-BE49-F238E27FC236}">
              <a16:creationId xmlns:a16="http://schemas.microsoft.com/office/drawing/2014/main" id="{00000000-0008-0000-0F00-0000F8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14025</xdr:rowOff>
    </xdr:from>
    <xdr:to>
      <xdr:col>55</xdr:col>
      <xdr:colOff>50800</xdr:colOff>
      <xdr:row>63</xdr:row>
      <xdr:rowOff>115625</xdr:rowOff>
    </xdr:to>
    <xdr:sp macro="" textlink="">
      <xdr:nvSpPr>
        <xdr:cNvPr id="249" name="楕円 248">
          <a:extLst>
            <a:ext uri="{FF2B5EF4-FFF2-40B4-BE49-F238E27FC236}">
              <a16:creationId xmlns:a16="http://schemas.microsoft.com/office/drawing/2014/main" id="{00000000-0008-0000-0F00-0000F9000000}"/>
            </a:ext>
          </a:extLst>
        </xdr:cNvPr>
        <xdr:cNvSpPr/>
      </xdr:nvSpPr>
      <xdr:spPr>
        <a:xfrm>
          <a:off x="10426700" y="10815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36902</xdr:rowOff>
    </xdr:from>
    <xdr:ext cx="469744" cy="259045"/>
    <xdr:sp macro="" textlink="">
      <xdr:nvSpPr>
        <xdr:cNvPr id="250" name="【体育館・プール】&#10;一人当たり面積該当値テキスト">
          <a:extLst>
            <a:ext uri="{FF2B5EF4-FFF2-40B4-BE49-F238E27FC236}">
              <a16:creationId xmlns:a16="http://schemas.microsoft.com/office/drawing/2014/main" id="{00000000-0008-0000-0F00-0000FA000000}"/>
            </a:ext>
          </a:extLst>
        </xdr:cNvPr>
        <xdr:cNvSpPr txBox="1"/>
      </xdr:nvSpPr>
      <xdr:spPr>
        <a:xfrm>
          <a:off x="10515600" y="10666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22189</xdr:rowOff>
    </xdr:from>
    <xdr:to>
      <xdr:col>50</xdr:col>
      <xdr:colOff>165100</xdr:colOff>
      <xdr:row>63</xdr:row>
      <xdr:rowOff>123789</xdr:rowOff>
    </xdr:to>
    <xdr:sp macro="" textlink="">
      <xdr:nvSpPr>
        <xdr:cNvPr id="251" name="楕円 250">
          <a:extLst>
            <a:ext uri="{FF2B5EF4-FFF2-40B4-BE49-F238E27FC236}">
              <a16:creationId xmlns:a16="http://schemas.microsoft.com/office/drawing/2014/main" id="{00000000-0008-0000-0F00-0000FB000000}"/>
            </a:ext>
          </a:extLst>
        </xdr:cNvPr>
        <xdr:cNvSpPr/>
      </xdr:nvSpPr>
      <xdr:spPr>
        <a:xfrm>
          <a:off x="9588500" y="10823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64825</xdr:rowOff>
    </xdr:from>
    <xdr:to>
      <xdr:col>55</xdr:col>
      <xdr:colOff>0</xdr:colOff>
      <xdr:row>63</xdr:row>
      <xdr:rowOff>72989</xdr:rowOff>
    </xdr:to>
    <xdr:cxnSp macro="">
      <xdr:nvCxnSpPr>
        <xdr:cNvPr id="252" name="直線コネクタ 251">
          <a:extLst>
            <a:ext uri="{FF2B5EF4-FFF2-40B4-BE49-F238E27FC236}">
              <a16:creationId xmlns:a16="http://schemas.microsoft.com/office/drawing/2014/main" id="{00000000-0008-0000-0F00-0000FC000000}"/>
            </a:ext>
          </a:extLst>
        </xdr:cNvPr>
        <xdr:cNvCxnSpPr/>
      </xdr:nvCxnSpPr>
      <xdr:spPr>
        <a:xfrm flipV="1">
          <a:off x="9639300" y="10866175"/>
          <a:ext cx="8382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28230</xdr:rowOff>
    </xdr:from>
    <xdr:to>
      <xdr:col>46</xdr:col>
      <xdr:colOff>38100</xdr:colOff>
      <xdr:row>63</xdr:row>
      <xdr:rowOff>129830</xdr:rowOff>
    </xdr:to>
    <xdr:sp macro="" textlink="">
      <xdr:nvSpPr>
        <xdr:cNvPr id="253" name="楕円 252">
          <a:extLst>
            <a:ext uri="{FF2B5EF4-FFF2-40B4-BE49-F238E27FC236}">
              <a16:creationId xmlns:a16="http://schemas.microsoft.com/office/drawing/2014/main" id="{00000000-0008-0000-0F00-0000FD000000}"/>
            </a:ext>
          </a:extLst>
        </xdr:cNvPr>
        <xdr:cNvSpPr/>
      </xdr:nvSpPr>
      <xdr:spPr>
        <a:xfrm>
          <a:off x="8699500" y="10829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72989</xdr:rowOff>
    </xdr:from>
    <xdr:to>
      <xdr:col>50</xdr:col>
      <xdr:colOff>114300</xdr:colOff>
      <xdr:row>63</xdr:row>
      <xdr:rowOff>79030</xdr:rowOff>
    </xdr:to>
    <xdr:cxnSp macro="">
      <xdr:nvCxnSpPr>
        <xdr:cNvPr id="254" name="直線コネクタ 253">
          <a:extLst>
            <a:ext uri="{FF2B5EF4-FFF2-40B4-BE49-F238E27FC236}">
              <a16:creationId xmlns:a16="http://schemas.microsoft.com/office/drawing/2014/main" id="{00000000-0008-0000-0F00-0000FE000000}"/>
            </a:ext>
          </a:extLst>
        </xdr:cNvPr>
        <xdr:cNvCxnSpPr/>
      </xdr:nvCxnSpPr>
      <xdr:spPr>
        <a:xfrm flipV="1">
          <a:off x="8750300" y="10874339"/>
          <a:ext cx="889000" cy="6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35905</xdr:rowOff>
    </xdr:from>
    <xdr:to>
      <xdr:col>41</xdr:col>
      <xdr:colOff>101600</xdr:colOff>
      <xdr:row>63</xdr:row>
      <xdr:rowOff>137505</xdr:rowOff>
    </xdr:to>
    <xdr:sp macro="" textlink="">
      <xdr:nvSpPr>
        <xdr:cNvPr id="255" name="楕円 254">
          <a:extLst>
            <a:ext uri="{FF2B5EF4-FFF2-40B4-BE49-F238E27FC236}">
              <a16:creationId xmlns:a16="http://schemas.microsoft.com/office/drawing/2014/main" id="{00000000-0008-0000-0F00-0000FF000000}"/>
            </a:ext>
          </a:extLst>
        </xdr:cNvPr>
        <xdr:cNvSpPr/>
      </xdr:nvSpPr>
      <xdr:spPr>
        <a:xfrm>
          <a:off x="7810500" y="10837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79030</xdr:rowOff>
    </xdr:from>
    <xdr:to>
      <xdr:col>45</xdr:col>
      <xdr:colOff>177800</xdr:colOff>
      <xdr:row>63</xdr:row>
      <xdr:rowOff>86705</xdr:rowOff>
    </xdr:to>
    <xdr:cxnSp macro="">
      <xdr:nvCxnSpPr>
        <xdr:cNvPr id="256" name="直線コネクタ 255">
          <a:extLst>
            <a:ext uri="{FF2B5EF4-FFF2-40B4-BE49-F238E27FC236}">
              <a16:creationId xmlns:a16="http://schemas.microsoft.com/office/drawing/2014/main" id="{00000000-0008-0000-0F00-000000010000}"/>
            </a:ext>
          </a:extLst>
        </xdr:cNvPr>
        <xdr:cNvCxnSpPr/>
      </xdr:nvCxnSpPr>
      <xdr:spPr>
        <a:xfrm flipV="1">
          <a:off x="7861300" y="10880380"/>
          <a:ext cx="889000" cy="7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43580</xdr:rowOff>
    </xdr:from>
    <xdr:to>
      <xdr:col>36</xdr:col>
      <xdr:colOff>165100</xdr:colOff>
      <xdr:row>63</xdr:row>
      <xdr:rowOff>145180</xdr:rowOff>
    </xdr:to>
    <xdr:sp macro="" textlink="">
      <xdr:nvSpPr>
        <xdr:cNvPr id="257" name="楕円 256">
          <a:extLst>
            <a:ext uri="{FF2B5EF4-FFF2-40B4-BE49-F238E27FC236}">
              <a16:creationId xmlns:a16="http://schemas.microsoft.com/office/drawing/2014/main" id="{00000000-0008-0000-0F00-000001010000}"/>
            </a:ext>
          </a:extLst>
        </xdr:cNvPr>
        <xdr:cNvSpPr/>
      </xdr:nvSpPr>
      <xdr:spPr>
        <a:xfrm>
          <a:off x="6921500" y="10844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86705</xdr:rowOff>
    </xdr:from>
    <xdr:to>
      <xdr:col>41</xdr:col>
      <xdr:colOff>50800</xdr:colOff>
      <xdr:row>63</xdr:row>
      <xdr:rowOff>94380</xdr:rowOff>
    </xdr:to>
    <xdr:cxnSp macro="">
      <xdr:nvCxnSpPr>
        <xdr:cNvPr id="258" name="直線コネクタ 257">
          <a:extLst>
            <a:ext uri="{FF2B5EF4-FFF2-40B4-BE49-F238E27FC236}">
              <a16:creationId xmlns:a16="http://schemas.microsoft.com/office/drawing/2014/main" id="{00000000-0008-0000-0F00-000002010000}"/>
            </a:ext>
          </a:extLst>
        </xdr:cNvPr>
        <xdr:cNvCxnSpPr/>
      </xdr:nvCxnSpPr>
      <xdr:spPr>
        <a:xfrm flipV="1">
          <a:off x="6972300" y="10888055"/>
          <a:ext cx="889000" cy="7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63</xdr:row>
      <xdr:rowOff>162922</xdr:rowOff>
    </xdr:from>
    <xdr:ext cx="469744" cy="259045"/>
    <xdr:sp macro="" textlink="">
      <xdr:nvSpPr>
        <xdr:cNvPr id="259" name="n_1aveValue【体育館・プール】&#10;一人当たり面積">
          <a:extLst>
            <a:ext uri="{FF2B5EF4-FFF2-40B4-BE49-F238E27FC236}">
              <a16:creationId xmlns:a16="http://schemas.microsoft.com/office/drawing/2014/main" id="{00000000-0008-0000-0F00-000003010000}"/>
            </a:ext>
          </a:extLst>
        </xdr:cNvPr>
        <xdr:cNvSpPr txBox="1"/>
      </xdr:nvSpPr>
      <xdr:spPr>
        <a:xfrm>
          <a:off x="9391727" y="10964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161779</xdr:rowOff>
    </xdr:from>
    <xdr:ext cx="469744" cy="259045"/>
    <xdr:sp macro="" textlink="">
      <xdr:nvSpPr>
        <xdr:cNvPr id="260" name="n_2aveValue【体育館・プール】&#10;一人当たり面積">
          <a:extLst>
            <a:ext uri="{FF2B5EF4-FFF2-40B4-BE49-F238E27FC236}">
              <a16:creationId xmlns:a16="http://schemas.microsoft.com/office/drawing/2014/main" id="{00000000-0008-0000-0F00-000004010000}"/>
            </a:ext>
          </a:extLst>
        </xdr:cNvPr>
        <xdr:cNvSpPr txBox="1"/>
      </xdr:nvSpPr>
      <xdr:spPr>
        <a:xfrm>
          <a:off x="8515427" y="10963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166840</xdr:rowOff>
    </xdr:from>
    <xdr:ext cx="469744" cy="259045"/>
    <xdr:sp macro="" textlink="">
      <xdr:nvSpPr>
        <xdr:cNvPr id="261" name="n_3aveValue【体育館・プール】&#10;一人当たり面積">
          <a:extLst>
            <a:ext uri="{FF2B5EF4-FFF2-40B4-BE49-F238E27FC236}">
              <a16:creationId xmlns:a16="http://schemas.microsoft.com/office/drawing/2014/main" id="{00000000-0008-0000-0F00-000005010000}"/>
            </a:ext>
          </a:extLst>
        </xdr:cNvPr>
        <xdr:cNvSpPr txBox="1"/>
      </xdr:nvSpPr>
      <xdr:spPr>
        <a:xfrm>
          <a:off x="7626427" y="10968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64</xdr:row>
      <xdr:rowOff>8943</xdr:rowOff>
    </xdr:from>
    <xdr:ext cx="469744" cy="259045"/>
    <xdr:sp macro="" textlink="">
      <xdr:nvSpPr>
        <xdr:cNvPr id="262" name="n_4aveValue【体育館・プール】&#10;一人当たり面積">
          <a:extLst>
            <a:ext uri="{FF2B5EF4-FFF2-40B4-BE49-F238E27FC236}">
              <a16:creationId xmlns:a16="http://schemas.microsoft.com/office/drawing/2014/main" id="{00000000-0008-0000-0F00-000006010000}"/>
            </a:ext>
          </a:extLst>
        </xdr:cNvPr>
        <xdr:cNvSpPr txBox="1"/>
      </xdr:nvSpPr>
      <xdr:spPr>
        <a:xfrm>
          <a:off x="6737427" y="10981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61</xdr:row>
      <xdr:rowOff>140316</xdr:rowOff>
    </xdr:from>
    <xdr:ext cx="469744" cy="259045"/>
    <xdr:sp macro="" textlink="">
      <xdr:nvSpPr>
        <xdr:cNvPr id="263" name="n_1mainValue【体育館・プール】&#10;一人当たり面積">
          <a:extLst>
            <a:ext uri="{FF2B5EF4-FFF2-40B4-BE49-F238E27FC236}">
              <a16:creationId xmlns:a16="http://schemas.microsoft.com/office/drawing/2014/main" id="{00000000-0008-0000-0F00-000007010000}"/>
            </a:ext>
          </a:extLst>
        </xdr:cNvPr>
        <xdr:cNvSpPr txBox="1"/>
      </xdr:nvSpPr>
      <xdr:spPr>
        <a:xfrm>
          <a:off x="9391727" y="10598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146357</xdr:rowOff>
    </xdr:from>
    <xdr:ext cx="469744" cy="259045"/>
    <xdr:sp macro="" textlink="">
      <xdr:nvSpPr>
        <xdr:cNvPr id="264" name="n_2mainValue【体育館・プール】&#10;一人当たり面積">
          <a:extLst>
            <a:ext uri="{FF2B5EF4-FFF2-40B4-BE49-F238E27FC236}">
              <a16:creationId xmlns:a16="http://schemas.microsoft.com/office/drawing/2014/main" id="{00000000-0008-0000-0F00-000008010000}"/>
            </a:ext>
          </a:extLst>
        </xdr:cNvPr>
        <xdr:cNvSpPr txBox="1"/>
      </xdr:nvSpPr>
      <xdr:spPr>
        <a:xfrm>
          <a:off x="8515427" y="10604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154032</xdr:rowOff>
    </xdr:from>
    <xdr:ext cx="469744" cy="259045"/>
    <xdr:sp macro="" textlink="">
      <xdr:nvSpPr>
        <xdr:cNvPr id="265" name="n_3mainValue【体育館・プール】&#10;一人当たり面積">
          <a:extLst>
            <a:ext uri="{FF2B5EF4-FFF2-40B4-BE49-F238E27FC236}">
              <a16:creationId xmlns:a16="http://schemas.microsoft.com/office/drawing/2014/main" id="{00000000-0008-0000-0F00-000009010000}"/>
            </a:ext>
          </a:extLst>
        </xdr:cNvPr>
        <xdr:cNvSpPr txBox="1"/>
      </xdr:nvSpPr>
      <xdr:spPr>
        <a:xfrm>
          <a:off x="7626427" y="10612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161707</xdr:rowOff>
    </xdr:from>
    <xdr:ext cx="469744" cy="259045"/>
    <xdr:sp macro="" textlink="">
      <xdr:nvSpPr>
        <xdr:cNvPr id="266" name="n_4mainValue【体育館・プール】&#10;一人当たり面積">
          <a:extLst>
            <a:ext uri="{FF2B5EF4-FFF2-40B4-BE49-F238E27FC236}">
              <a16:creationId xmlns:a16="http://schemas.microsoft.com/office/drawing/2014/main" id="{00000000-0008-0000-0F00-00000A010000}"/>
            </a:ext>
          </a:extLst>
        </xdr:cNvPr>
        <xdr:cNvSpPr txBox="1"/>
      </xdr:nvSpPr>
      <xdr:spPr>
        <a:xfrm>
          <a:off x="6737427" y="10620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7" name="正方形/長方形 266">
          <a:extLst>
            <a:ext uri="{FF2B5EF4-FFF2-40B4-BE49-F238E27FC236}">
              <a16:creationId xmlns:a16="http://schemas.microsoft.com/office/drawing/2014/main" id="{00000000-0008-0000-0F00-00000B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8" name="正方形/長方形 267">
          <a:extLst>
            <a:ext uri="{FF2B5EF4-FFF2-40B4-BE49-F238E27FC236}">
              <a16:creationId xmlns:a16="http://schemas.microsoft.com/office/drawing/2014/main" id="{00000000-0008-0000-0F00-00000C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9" name="正方形/長方形 268">
          <a:extLst>
            <a:ext uri="{FF2B5EF4-FFF2-40B4-BE49-F238E27FC236}">
              <a16:creationId xmlns:a16="http://schemas.microsoft.com/office/drawing/2014/main" id="{00000000-0008-0000-0F00-00000D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70" name="正方形/長方形 269">
          <a:extLst>
            <a:ext uri="{FF2B5EF4-FFF2-40B4-BE49-F238E27FC236}">
              <a16:creationId xmlns:a16="http://schemas.microsoft.com/office/drawing/2014/main" id="{00000000-0008-0000-0F00-00000E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1" name="正方形/長方形 270">
          <a:extLst>
            <a:ext uri="{FF2B5EF4-FFF2-40B4-BE49-F238E27FC236}">
              <a16:creationId xmlns:a16="http://schemas.microsoft.com/office/drawing/2014/main" id="{00000000-0008-0000-0F00-00000F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2" name="正方形/長方形 271">
          <a:extLst>
            <a:ext uri="{FF2B5EF4-FFF2-40B4-BE49-F238E27FC236}">
              <a16:creationId xmlns:a16="http://schemas.microsoft.com/office/drawing/2014/main" id="{00000000-0008-0000-0F00-000010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3" name="正方形/長方形 272">
          <a:extLst>
            <a:ext uri="{FF2B5EF4-FFF2-40B4-BE49-F238E27FC236}">
              <a16:creationId xmlns:a16="http://schemas.microsoft.com/office/drawing/2014/main" id="{00000000-0008-0000-0F00-000011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4" name="正方形/長方形 273">
          <a:extLst>
            <a:ext uri="{FF2B5EF4-FFF2-40B4-BE49-F238E27FC236}">
              <a16:creationId xmlns:a16="http://schemas.microsoft.com/office/drawing/2014/main" id="{00000000-0008-0000-0F00-000012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5" name="テキスト ボックス 274">
          <a:extLst>
            <a:ext uri="{FF2B5EF4-FFF2-40B4-BE49-F238E27FC236}">
              <a16:creationId xmlns:a16="http://schemas.microsoft.com/office/drawing/2014/main" id="{00000000-0008-0000-0F00-000013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6" name="直線コネクタ 275">
          <a:extLst>
            <a:ext uri="{FF2B5EF4-FFF2-40B4-BE49-F238E27FC236}">
              <a16:creationId xmlns:a16="http://schemas.microsoft.com/office/drawing/2014/main" id="{00000000-0008-0000-0F00-000014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7" name="テキスト ボックス 276">
          <a:extLst>
            <a:ext uri="{FF2B5EF4-FFF2-40B4-BE49-F238E27FC236}">
              <a16:creationId xmlns:a16="http://schemas.microsoft.com/office/drawing/2014/main" id="{00000000-0008-0000-0F00-000015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8" name="直線コネクタ 277">
          <a:extLst>
            <a:ext uri="{FF2B5EF4-FFF2-40B4-BE49-F238E27FC236}">
              <a16:creationId xmlns:a16="http://schemas.microsoft.com/office/drawing/2014/main" id="{00000000-0008-0000-0F00-000016010000}"/>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9" name="テキスト ボックス 278">
          <a:extLst>
            <a:ext uri="{FF2B5EF4-FFF2-40B4-BE49-F238E27FC236}">
              <a16:creationId xmlns:a16="http://schemas.microsoft.com/office/drawing/2014/main" id="{00000000-0008-0000-0F00-000017010000}"/>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80" name="直線コネクタ 279">
          <a:extLst>
            <a:ext uri="{FF2B5EF4-FFF2-40B4-BE49-F238E27FC236}">
              <a16:creationId xmlns:a16="http://schemas.microsoft.com/office/drawing/2014/main" id="{00000000-0008-0000-0F00-000018010000}"/>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81" name="テキスト ボックス 280">
          <a:extLst>
            <a:ext uri="{FF2B5EF4-FFF2-40B4-BE49-F238E27FC236}">
              <a16:creationId xmlns:a16="http://schemas.microsoft.com/office/drawing/2014/main" id="{00000000-0008-0000-0F00-000019010000}"/>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82" name="直線コネクタ 281">
          <a:extLst>
            <a:ext uri="{FF2B5EF4-FFF2-40B4-BE49-F238E27FC236}">
              <a16:creationId xmlns:a16="http://schemas.microsoft.com/office/drawing/2014/main" id="{00000000-0008-0000-0F00-00001A010000}"/>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3" name="テキスト ボックス 282">
          <a:extLst>
            <a:ext uri="{FF2B5EF4-FFF2-40B4-BE49-F238E27FC236}">
              <a16:creationId xmlns:a16="http://schemas.microsoft.com/office/drawing/2014/main" id="{00000000-0008-0000-0F00-00001B010000}"/>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4" name="直線コネクタ 283">
          <a:extLst>
            <a:ext uri="{FF2B5EF4-FFF2-40B4-BE49-F238E27FC236}">
              <a16:creationId xmlns:a16="http://schemas.microsoft.com/office/drawing/2014/main" id="{00000000-0008-0000-0F00-00001C010000}"/>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5" name="テキスト ボックス 284">
          <a:extLst>
            <a:ext uri="{FF2B5EF4-FFF2-40B4-BE49-F238E27FC236}">
              <a16:creationId xmlns:a16="http://schemas.microsoft.com/office/drawing/2014/main" id="{00000000-0008-0000-0F00-00001D010000}"/>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6" name="直線コネクタ 285">
          <a:extLst>
            <a:ext uri="{FF2B5EF4-FFF2-40B4-BE49-F238E27FC236}">
              <a16:creationId xmlns:a16="http://schemas.microsoft.com/office/drawing/2014/main" id="{00000000-0008-0000-0F00-00001E010000}"/>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7" name="テキスト ボックス 286">
          <a:extLst>
            <a:ext uri="{FF2B5EF4-FFF2-40B4-BE49-F238E27FC236}">
              <a16:creationId xmlns:a16="http://schemas.microsoft.com/office/drawing/2014/main" id="{00000000-0008-0000-0F00-00001F010000}"/>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8" name="直線コネクタ 287">
          <a:extLst>
            <a:ext uri="{FF2B5EF4-FFF2-40B4-BE49-F238E27FC236}">
              <a16:creationId xmlns:a16="http://schemas.microsoft.com/office/drawing/2014/main" id="{00000000-0008-0000-0F00-000020010000}"/>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9" name="テキスト ボックス 288">
          <a:extLst>
            <a:ext uri="{FF2B5EF4-FFF2-40B4-BE49-F238E27FC236}">
              <a16:creationId xmlns:a16="http://schemas.microsoft.com/office/drawing/2014/main" id="{00000000-0008-0000-0F00-000021010000}"/>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90" name="直線コネクタ 289">
          <a:extLst>
            <a:ext uri="{FF2B5EF4-FFF2-40B4-BE49-F238E27FC236}">
              <a16:creationId xmlns:a16="http://schemas.microsoft.com/office/drawing/2014/main" id="{00000000-0008-0000-0F00-000022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91" name="【福祉施設】&#10;有形固定資産減価償却率グラフ枠">
          <a:extLst>
            <a:ext uri="{FF2B5EF4-FFF2-40B4-BE49-F238E27FC236}">
              <a16:creationId xmlns:a16="http://schemas.microsoft.com/office/drawing/2014/main" id="{00000000-0008-0000-0F00-000023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118111</xdr:rowOff>
    </xdr:from>
    <xdr:to>
      <xdr:col>24</xdr:col>
      <xdr:colOff>62865</xdr:colOff>
      <xdr:row>86</xdr:row>
      <xdr:rowOff>168729</xdr:rowOff>
    </xdr:to>
    <xdr:cxnSp macro="">
      <xdr:nvCxnSpPr>
        <xdr:cNvPr id="292" name="直線コネクタ 291">
          <a:extLst>
            <a:ext uri="{FF2B5EF4-FFF2-40B4-BE49-F238E27FC236}">
              <a16:creationId xmlns:a16="http://schemas.microsoft.com/office/drawing/2014/main" id="{00000000-0008-0000-0F00-000024010000}"/>
            </a:ext>
          </a:extLst>
        </xdr:cNvPr>
        <xdr:cNvCxnSpPr/>
      </xdr:nvCxnSpPr>
      <xdr:spPr>
        <a:xfrm flipV="1">
          <a:off x="4634865" y="13319761"/>
          <a:ext cx="0" cy="15936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93" name="【福祉施設】&#10;有形固定資産減価償却率最小値テキスト">
          <a:extLst>
            <a:ext uri="{FF2B5EF4-FFF2-40B4-BE49-F238E27FC236}">
              <a16:creationId xmlns:a16="http://schemas.microsoft.com/office/drawing/2014/main" id="{00000000-0008-0000-0F00-000025010000}"/>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94" name="直線コネクタ 293">
          <a:extLst>
            <a:ext uri="{FF2B5EF4-FFF2-40B4-BE49-F238E27FC236}">
              <a16:creationId xmlns:a16="http://schemas.microsoft.com/office/drawing/2014/main" id="{00000000-0008-0000-0F00-000026010000}"/>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64788</xdr:rowOff>
    </xdr:from>
    <xdr:ext cx="340478" cy="259045"/>
    <xdr:sp macro="" textlink="">
      <xdr:nvSpPr>
        <xdr:cNvPr id="295" name="【福祉施設】&#10;有形固定資産減価償却率最大値テキスト">
          <a:extLst>
            <a:ext uri="{FF2B5EF4-FFF2-40B4-BE49-F238E27FC236}">
              <a16:creationId xmlns:a16="http://schemas.microsoft.com/office/drawing/2014/main" id="{00000000-0008-0000-0F00-000027010000}"/>
            </a:ext>
          </a:extLst>
        </xdr:cNvPr>
        <xdr:cNvSpPr txBox="1"/>
      </xdr:nvSpPr>
      <xdr:spPr>
        <a:xfrm>
          <a:off x="4673600" y="1309498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118111</xdr:rowOff>
    </xdr:from>
    <xdr:to>
      <xdr:col>24</xdr:col>
      <xdr:colOff>152400</xdr:colOff>
      <xdr:row>77</xdr:row>
      <xdr:rowOff>118111</xdr:rowOff>
    </xdr:to>
    <xdr:cxnSp macro="">
      <xdr:nvCxnSpPr>
        <xdr:cNvPr id="296" name="直線コネクタ 295">
          <a:extLst>
            <a:ext uri="{FF2B5EF4-FFF2-40B4-BE49-F238E27FC236}">
              <a16:creationId xmlns:a16="http://schemas.microsoft.com/office/drawing/2014/main" id="{00000000-0008-0000-0F00-000028010000}"/>
            </a:ext>
          </a:extLst>
        </xdr:cNvPr>
        <xdr:cNvCxnSpPr/>
      </xdr:nvCxnSpPr>
      <xdr:spPr>
        <a:xfrm>
          <a:off x="4546600" y="133197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65695</xdr:rowOff>
    </xdr:from>
    <xdr:ext cx="405111" cy="259045"/>
    <xdr:sp macro="" textlink="">
      <xdr:nvSpPr>
        <xdr:cNvPr id="297" name="【福祉施設】&#10;有形固定資産減価償却率平均値テキスト">
          <a:extLst>
            <a:ext uri="{FF2B5EF4-FFF2-40B4-BE49-F238E27FC236}">
              <a16:creationId xmlns:a16="http://schemas.microsoft.com/office/drawing/2014/main" id="{00000000-0008-0000-0F00-000029010000}"/>
            </a:ext>
          </a:extLst>
        </xdr:cNvPr>
        <xdr:cNvSpPr txBox="1"/>
      </xdr:nvSpPr>
      <xdr:spPr>
        <a:xfrm>
          <a:off x="4673600" y="139531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42818</xdr:rowOff>
    </xdr:from>
    <xdr:to>
      <xdr:col>24</xdr:col>
      <xdr:colOff>114300</xdr:colOff>
      <xdr:row>82</xdr:row>
      <xdr:rowOff>144418</xdr:rowOff>
    </xdr:to>
    <xdr:sp macro="" textlink="">
      <xdr:nvSpPr>
        <xdr:cNvPr id="298" name="フローチャート: 判断 297">
          <a:extLst>
            <a:ext uri="{FF2B5EF4-FFF2-40B4-BE49-F238E27FC236}">
              <a16:creationId xmlns:a16="http://schemas.microsoft.com/office/drawing/2014/main" id="{00000000-0008-0000-0F00-00002A010000}"/>
            </a:ext>
          </a:extLst>
        </xdr:cNvPr>
        <xdr:cNvSpPr/>
      </xdr:nvSpPr>
      <xdr:spPr>
        <a:xfrm>
          <a:off x="4584700" y="14101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34652</xdr:rowOff>
    </xdr:from>
    <xdr:to>
      <xdr:col>20</xdr:col>
      <xdr:colOff>38100</xdr:colOff>
      <xdr:row>82</xdr:row>
      <xdr:rowOff>136252</xdr:rowOff>
    </xdr:to>
    <xdr:sp macro="" textlink="">
      <xdr:nvSpPr>
        <xdr:cNvPr id="299" name="フローチャート: 判断 298">
          <a:extLst>
            <a:ext uri="{FF2B5EF4-FFF2-40B4-BE49-F238E27FC236}">
              <a16:creationId xmlns:a16="http://schemas.microsoft.com/office/drawing/2014/main" id="{00000000-0008-0000-0F00-00002B010000}"/>
            </a:ext>
          </a:extLst>
        </xdr:cNvPr>
        <xdr:cNvSpPr/>
      </xdr:nvSpPr>
      <xdr:spPr>
        <a:xfrm>
          <a:off x="3746500" y="1409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113030</xdr:rowOff>
    </xdr:from>
    <xdr:to>
      <xdr:col>15</xdr:col>
      <xdr:colOff>101600</xdr:colOff>
      <xdr:row>83</xdr:row>
      <xdr:rowOff>43180</xdr:rowOff>
    </xdr:to>
    <xdr:sp macro="" textlink="">
      <xdr:nvSpPr>
        <xdr:cNvPr id="300" name="フローチャート: 判断 299">
          <a:extLst>
            <a:ext uri="{FF2B5EF4-FFF2-40B4-BE49-F238E27FC236}">
              <a16:creationId xmlns:a16="http://schemas.microsoft.com/office/drawing/2014/main" id="{00000000-0008-0000-0F00-00002C010000}"/>
            </a:ext>
          </a:extLst>
        </xdr:cNvPr>
        <xdr:cNvSpPr/>
      </xdr:nvSpPr>
      <xdr:spPr>
        <a:xfrm>
          <a:off x="2857500" y="1417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73842</xdr:rowOff>
    </xdr:from>
    <xdr:to>
      <xdr:col>10</xdr:col>
      <xdr:colOff>165100</xdr:colOff>
      <xdr:row>83</xdr:row>
      <xdr:rowOff>3992</xdr:rowOff>
    </xdr:to>
    <xdr:sp macro="" textlink="">
      <xdr:nvSpPr>
        <xdr:cNvPr id="301" name="フローチャート: 判断 300">
          <a:extLst>
            <a:ext uri="{FF2B5EF4-FFF2-40B4-BE49-F238E27FC236}">
              <a16:creationId xmlns:a16="http://schemas.microsoft.com/office/drawing/2014/main" id="{00000000-0008-0000-0F00-00002D010000}"/>
            </a:ext>
          </a:extLst>
        </xdr:cNvPr>
        <xdr:cNvSpPr/>
      </xdr:nvSpPr>
      <xdr:spPr>
        <a:xfrm>
          <a:off x="1968500" y="14132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8527</xdr:rowOff>
    </xdr:from>
    <xdr:to>
      <xdr:col>6</xdr:col>
      <xdr:colOff>38100</xdr:colOff>
      <xdr:row>82</xdr:row>
      <xdr:rowOff>110127</xdr:rowOff>
    </xdr:to>
    <xdr:sp macro="" textlink="">
      <xdr:nvSpPr>
        <xdr:cNvPr id="302" name="フローチャート: 判断 301">
          <a:extLst>
            <a:ext uri="{FF2B5EF4-FFF2-40B4-BE49-F238E27FC236}">
              <a16:creationId xmlns:a16="http://schemas.microsoft.com/office/drawing/2014/main" id="{00000000-0008-0000-0F00-00002E010000}"/>
            </a:ext>
          </a:extLst>
        </xdr:cNvPr>
        <xdr:cNvSpPr/>
      </xdr:nvSpPr>
      <xdr:spPr>
        <a:xfrm>
          <a:off x="1079500" y="1406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000000-0008-0000-0F00-00002F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00000000-0008-0000-0F00-000030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00000000-0008-0000-0F00-000031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6" name="テキスト ボックス 305">
          <a:extLst>
            <a:ext uri="{FF2B5EF4-FFF2-40B4-BE49-F238E27FC236}">
              <a16:creationId xmlns:a16="http://schemas.microsoft.com/office/drawing/2014/main" id="{00000000-0008-0000-0F00-000032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7" name="テキスト ボックス 306">
          <a:extLst>
            <a:ext uri="{FF2B5EF4-FFF2-40B4-BE49-F238E27FC236}">
              <a16:creationId xmlns:a16="http://schemas.microsoft.com/office/drawing/2014/main" id="{00000000-0008-0000-0F00-000033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52614</xdr:rowOff>
    </xdr:from>
    <xdr:to>
      <xdr:col>24</xdr:col>
      <xdr:colOff>114300</xdr:colOff>
      <xdr:row>84</xdr:row>
      <xdr:rowOff>154214</xdr:rowOff>
    </xdr:to>
    <xdr:sp macro="" textlink="">
      <xdr:nvSpPr>
        <xdr:cNvPr id="308" name="楕円 307">
          <a:extLst>
            <a:ext uri="{FF2B5EF4-FFF2-40B4-BE49-F238E27FC236}">
              <a16:creationId xmlns:a16="http://schemas.microsoft.com/office/drawing/2014/main" id="{00000000-0008-0000-0F00-000034010000}"/>
            </a:ext>
          </a:extLst>
        </xdr:cNvPr>
        <xdr:cNvSpPr/>
      </xdr:nvSpPr>
      <xdr:spPr>
        <a:xfrm>
          <a:off x="4584700" y="14454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31041</xdr:rowOff>
    </xdr:from>
    <xdr:ext cx="405111" cy="259045"/>
    <xdr:sp macro="" textlink="">
      <xdr:nvSpPr>
        <xdr:cNvPr id="309" name="【福祉施設】&#10;有形固定資産減価償却率該当値テキスト">
          <a:extLst>
            <a:ext uri="{FF2B5EF4-FFF2-40B4-BE49-F238E27FC236}">
              <a16:creationId xmlns:a16="http://schemas.microsoft.com/office/drawing/2014/main" id="{00000000-0008-0000-0F00-000035010000}"/>
            </a:ext>
          </a:extLst>
        </xdr:cNvPr>
        <xdr:cNvSpPr txBox="1"/>
      </xdr:nvSpPr>
      <xdr:spPr>
        <a:xfrm>
          <a:off x="4673600" y="14432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26488</xdr:rowOff>
    </xdr:from>
    <xdr:to>
      <xdr:col>20</xdr:col>
      <xdr:colOff>38100</xdr:colOff>
      <xdr:row>84</xdr:row>
      <xdr:rowOff>128088</xdr:rowOff>
    </xdr:to>
    <xdr:sp macro="" textlink="">
      <xdr:nvSpPr>
        <xdr:cNvPr id="310" name="楕円 309">
          <a:extLst>
            <a:ext uri="{FF2B5EF4-FFF2-40B4-BE49-F238E27FC236}">
              <a16:creationId xmlns:a16="http://schemas.microsoft.com/office/drawing/2014/main" id="{00000000-0008-0000-0F00-000036010000}"/>
            </a:ext>
          </a:extLst>
        </xdr:cNvPr>
        <xdr:cNvSpPr/>
      </xdr:nvSpPr>
      <xdr:spPr>
        <a:xfrm>
          <a:off x="3746500" y="14428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77288</xdr:rowOff>
    </xdr:from>
    <xdr:to>
      <xdr:col>24</xdr:col>
      <xdr:colOff>63500</xdr:colOff>
      <xdr:row>84</xdr:row>
      <xdr:rowOff>103414</xdr:rowOff>
    </xdr:to>
    <xdr:cxnSp macro="">
      <xdr:nvCxnSpPr>
        <xdr:cNvPr id="311" name="直線コネクタ 310">
          <a:extLst>
            <a:ext uri="{FF2B5EF4-FFF2-40B4-BE49-F238E27FC236}">
              <a16:creationId xmlns:a16="http://schemas.microsoft.com/office/drawing/2014/main" id="{00000000-0008-0000-0F00-000037010000}"/>
            </a:ext>
          </a:extLst>
        </xdr:cNvPr>
        <xdr:cNvCxnSpPr/>
      </xdr:nvCxnSpPr>
      <xdr:spPr>
        <a:xfrm>
          <a:off x="3797300" y="14479088"/>
          <a:ext cx="8382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158750</xdr:rowOff>
    </xdr:from>
    <xdr:to>
      <xdr:col>15</xdr:col>
      <xdr:colOff>101600</xdr:colOff>
      <xdr:row>84</xdr:row>
      <xdr:rowOff>88900</xdr:rowOff>
    </xdr:to>
    <xdr:sp macro="" textlink="">
      <xdr:nvSpPr>
        <xdr:cNvPr id="312" name="楕円 311">
          <a:extLst>
            <a:ext uri="{FF2B5EF4-FFF2-40B4-BE49-F238E27FC236}">
              <a16:creationId xmlns:a16="http://schemas.microsoft.com/office/drawing/2014/main" id="{00000000-0008-0000-0F00-000038010000}"/>
            </a:ext>
          </a:extLst>
        </xdr:cNvPr>
        <xdr:cNvSpPr/>
      </xdr:nvSpPr>
      <xdr:spPr>
        <a:xfrm>
          <a:off x="2857500" y="1438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38100</xdr:rowOff>
    </xdr:from>
    <xdr:to>
      <xdr:col>19</xdr:col>
      <xdr:colOff>177800</xdr:colOff>
      <xdr:row>84</xdr:row>
      <xdr:rowOff>77288</xdr:rowOff>
    </xdr:to>
    <xdr:cxnSp macro="">
      <xdr:nvCxnSpPr>
        <xdr:cNvPr id="313" name="直線コネクタ 312">
          <a:extLst>
            <a:ext uri="{FF2B5EF4-FFF2-40B4-BE49-F238E27FC236}">
              <a16:creationId xmlns:a16="http://schemas.microsoft.com/office/drawing/2014/main" id="{00000000-0008-0000-0F00-000039010000}"/>
            </a:ext>
          </a:extLst>
        </xdr:cNvPr>
        <xdr:cNvCxnSpPr/>
      </xdr:nvCxnSpPr>
      <xdr:spPr>
        <a:xfrm>
          <a:off x="2908300" y="14439900"/>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122827</xdr:rowOff>
    </xdr:from>
    <xdr:to>
      <xdr:col>10</xdr:col>
      <xdr:colOff>165100</xdr:colOff>
      <xdr:row>84</xdr:row>
      <xdr:rowOff>52977</xdr:rowOff>
    </xdr:to>
    <xdr:sp macro="" textlink="">
      <xdr:nvSpPr>
        <xdr:cNvPr id="314" name="楕円 313">
          <a:extLst>
            <a:ext uri="{FF2B5EF4-FFF2-40B4-BE49-F238E27FC236}">
              <a16:creationId xmlns:a16="http://schemas.microsoft.com/office/drawing/2014/main" id="{00000000-0008-0000-0F00-00003A010000}"/>
            </a:ext>
          </a:extLst>
        </xdr:cNvPr>
        <xdr:cNvSpPr/>
      </xdr:nvSpPr>
      <xdr:spPr>
        <a:xfrm>
          <a:off x="1968500" y="14353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2177</xdr:rowOff>
    </xdr:from>
    <xdr:to>
      <xdr:col>15</xdr:col>
      <xdr:colOff>50800</xdr:colOff>
      <xdr:row>84</xdr:row>
      <xdr:rowOff>38100</xdr:rowOff>
    </xdr:to>
    <xdr:cxnSp macro="">
      <xdr:nvCxnSpPr>
        <xdr:cNvPr id="315" name="直線コネクタ 314">
          <a:extLst>
            <a:ext uri="{FF2B5EF4-FFF2-40B4-BE49-F238E27FC236}">
              <a16:creationId xmlns:a16="http://schemas.microsoft.com/office/drawing/2014/main" id="{00000000-0008-0000-0F00-00003B010000}"/>
            </a:ext>
          </a:extLst>
        </xdr:cNvPr>
        <xdr:cNvCxnSpPr/>
      </xdr:nvCxnSpPr>
      <xdr:spPr>
        <a:xfrm>
          <a:off x="2019300" y="14403977"/>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85271</xdr:rowOff>
    </xdr:from>
    <xdr:to>
      <xdr:col>6</xdr:col>
      <xdr:colOff>38100</xdr:colOff>
      <xdr:row>84</xdr:row>
      <xdr:rowOff>15421</xdr:rowOff>
    </xdr:to>
    <xdr:sp macro="" textlink="">
      <xdr:nvSpPr>
        <xdr:cNvPr id="316" name="楕円 315">
          <a:extLst>
            <a:ext uri="{FF2B5EF4-FFF2-40B4-BE49-F238E27FC236}">
              <a16:creationId xmlns:a16="http://schemas.microsoft.com/office/drawing/2014/main" id="{00000000-0008-0000-0F00-00003C010000}"/>
            </a:ext>
          </a:extLst>
        </xdr:cNvPr>
        <xdr:cNvSpPr/>
      </xdr:nvSpPr>
      <xdr:spPr>
        <a:xfrm>
          <a:off x="1079500" y="14315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136071</xdr:rowOff>
    </xdr:from>
    <xdr:to>
      <xdr:col>10</xdr:col>
      <xdr:colOff>114300</xdr:colOff>
      <xdr:row>84</xdr:row>
      <xdr:rowOff>2177</xdr:rowOff>
    </xdr:to>
    <xdr:cxnSp macro="">
      <xdr:nvCxnSpPr>
        <xdr:cNvPr id="317" name="直線コネクタ 316">
          <a:extLst>
            <a:ext uri="{FF2B5EF4-FFF2-40B4-BE49-F238E27FC236}">
              <a16:creationId xmlns:a16="http://schemas.microsoft.com/office/drawing/2014/main" id="{00000000-0008-0000-0F00-00003D010000}"/>
            </a:ext>
          </a:extLst>
        </xdr:cNvPr>
        <xdr:cNvCxnSpPr/>
      </xdr:nvCxnSpPr>
      <xdr:spPr>
        <a:xfrm>
          <a:off x="1130300" y="14366421"/>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152779</xdr:rowOff>
    </xdr:from>
    <xdr:ext cx="405111" cy="259045"/>
    <xdr:sp macro="" textlink="">
      <xdr:nvSpPr>
        <xdr:cNvPr id="318" name="n_1aveValue【福祉施設】&#10;有形固定資産減価償却率">
          <a:extLst>
            <a:ext uri="{FF2B5EF4-FFF2-40B4-BE49-F238E27FC236}">
              <a16:creationId xmlns:a16="http://schemas.microsoft.com/office/drawing/2014/main" id="{00000000-0008-0000-0F00-00003E010000}"/>
            </a:ext>
          </a:extLst>
        </xdr:cNvPr>
        <xdr:cNvSpPr txBox="1"/>
      </xdr:nvSpPr>
      <xdr:spPr>
        <a:xfrm>
          <a:off x="3582044" y="1386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59707</xdr:rowOff>
    </xdr:from>
    <xdr:ext cx="405111" cy="259045"/>
    <xdr:sp macro="" textlink="">
      <xdr:nvSpPr>
        <xdr:cNvPr id="319" name="n_2aveValue【福祉施設】&#10;有形固定資産減価償却率">
          <a:extLst>
            <a:ext uri="{FF2B5EF4-FFF2-40B4-BE49-F238E27FC236}">
              <a16:creationId xmlns:a16="http://schemas.microsoft.com/office/drawing/2014/main" id="{00000000-0008-0000-0F00-00003F010000}"/>
            </a:ext>
          </a:extLst>
        </xdr:cNvPr>
        <xdr:cNvSpPr txBox="1"/>
      </xdr:nvSpPr>
      <xdr:spPr>
        <a:xfrm>
          <a:off x="2705744" y="1394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20519</xdr:rowOff>
    </xdr:from>
    <xdr:ext cx="405111" cy="259045"/>
    <xdr:sp macro="" textlink="">
      <xdr:nvSpPr>
        <xdr:cNvPr id="320" name="n_3aveValue【福祉施設】&#10;有形固定資産減価償却率">
          <a:extLst>
            <a:ext uri="{FF2B5EF4-FFF2-40B4-BE49-F238E27FC236}">
              <a16:creationId xmlns:a16="http://schemas.microsoft.com/office/drawing/2014/main" id="{00000000-0008-0000-0F00-000040010000}"/>
            </a:ext>
          </a:extLst>
        </xdr:cNvPr>
        <xdr:cNvSpPr txBox="1"/>
      </xdr:nvSpPr>
      <xdr:spPr>
        <a:xfrm>
          <a:off x="1816744" y="13907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126654</xdr:rowOff>
    </xdr:from>
    <xdr:ext cx="405111" cy="259045"/>
    <xdr:sp macro="" textlink="">
      <xdr:nvSpPr>
        <xdr:cNvPr id="321" name="n_4aveValue【福祉施設】&#10;有形固定資産減価償却率">
          <a:extLst>
            <a:ext uri="{FF2B5EF4-FFF2-40B4-BE49-F238E27FC236}">
              <a16:creationId xmlns:a16="http://schemas.microsoft.com/office/drawing/2014/main" id="{00000000-0008-0000-0F00-000041010000}"/>
            </a:ext>
          </a:extLst>
        </xdr:cNvPr>
        <xdr:cNvSpPr txBox="1"/>
      </xdr:nvSpPr>
      <xdr:spPr>
        <a:xfrm>
          <a:off x="927744" y="13842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119215</xdr:rowOff>
    </xdr:from>
    <xdr:ext cx="405111" cy="259045"/>
    <xdr:sp macro="" textlink="">
      <xdr:nvSpPr>
        <xdr:cNvPr id="322" name="n_1mainValue【福祉施設】&#10;有形固定資産減価償却率">
          <a:extLst>
            <a:ext uri="{FF2B5EF4-FFF2-40B4-BE49-F238E27FC236}">
              <a16:creationId xmlns:a16="http://schemas.microsoft.com/office/drawing/2014/main" id="{00000000-0008-0000-0F00-000042010000}"/>
            </a:ext>
          </a:extLst>
        </xdr:cNvPr>
        <xdr:cNvSpPr txBox="1"/>
      </xdr:nvSpPr>
      <xdr:spPr>
        <a:xfrm>
          <a:off x="3582044" y="145210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80027</xdr:rowOff>
    </xdr:from>
    <xdr:ext cx="405111" cy="259045"/>
    <xdr:sp macro="" textlink="">
      <xdr:nvSpPr>
        <xdr:cNvPr id="323" name="n_2mainValue【福祉施設】&#10;有形固定資産減価償却率">
          <a:extLst>
            <a:ext uri="{FF2B5EF4-FFF2-40B4-BE49-F238E27FC236}">
              <a16:creationId xmlns:a16="http://schemas.microsoft.com/office/drawing/2014/main" id="{00000000-0008-0000-0F00-000043010000}"/>
            </a:ext>
          </a:extLst>
        </xdr:cNvPr>
        <xdr:cNvSpPr txBox="1"/>
      </xdr:nvSpPr>
      <xdr:spPr>
        <a:xfrm>
          <a:off x="2705744" y="14481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44104</xdr:rowOff>
    </xdr:from>
    <xdr:ext cx="405111" cy="259045"/>
    <xdr:sp macro="" textlink="">
      <xdr:nvSpPr>
        <xdr:cNvPr id="324" name="n_3mainValue【福祉施設】&#10;有形固定資産減価償却率">
          <a:extLst>
            <a:ext uri="{FF2B5EF4-FFF2-40B4-BE49-F238E27FC236}">
              <a16:creationId xmlns:a16="http://schemas.microsoft.com/office/drawing/2014/main" id="{00000000-0008-0000-0F00-000044010000}"/>
            </a:ext>
          </a:extLst>
        </xdr:cNvPr>
        <xdr:cNvSpPr txBox="1"/>
      </xdr:nvSpPr>
      <xdr:spPr>
        <a:xfrm>
          <a:off x="1816744" y="144459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6548</xdr:rowOff>
    </xdr:from>
    <xdr:ext cx="405111" cy="259045"/>
    <xdr:sp macro="" textlink="">
      <xdr:nvSpPr>
        <xdr:cNvPr id="325" name="n_4mainValue【福祉施設】&#10;有形固定資産減価償却率">
          <a:extLst>
            <a:ext uri="{FF2B5EF4-FFF2-40B4-BE49-F238E27FC236}">
              <a16:creationId xmlns:a16="http://schemas.microsoft.com/office/drawing/2014/main" id="{00000000-0008-0000-0F00-000045010000}"/>
            </a:ext>
          </a:extLst>
        </xdr:cNvPr>
        <xdr:cNvSpPr txBox="1"/>
      </xdr:nvSpPr>
      <xdr:spPr>
        <a:xfrm>
          <a:off x="927744" y="144083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6" name="正方形/長方形 325">
          <a:extLst>
            <a:ext uri="{FF2B5EF4-FFF2-40B4-BE49-F238E27FC236}">
              <a16:creationId xmlns:a16="http://schemas.microsoft.com/office/drawing/2014/main" id="{00000000-0008-0000-0F00-000046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7" name="正方形/長方形 326">
          <a:extLst>
            <a:ext uri="{FF2B5EF4-FFF2-40B4-BE49-F238E27FC236}">
              <a16:creationId xmlns:a16="http://schemas.microsoft.com/office/drawing/2014/main" id="{00000000-0008-0000-0F00-000047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8" name="正方形/長方形 327">
          <a:extLst>
            <a:ext uri="{FF2B5EF4-FFF2-40B4-BE49-F238E27FC236}">
              <a16:creationId xmlns:a16="http://schemas.microsoft.com/office/drawing/2014/main" id="{00000000-0008-0000-0F00-000048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9" name="正方形/長方形 328">
          <a:extLst>
            <a:ext uri="{FF2B5EF4-FFF2-40B4-BE49-F238E27FC236}">
              <a16:creationId xmlns:a16="http://schemas.microsoft.com/office/drawing/2014/main" id="{00000000-0008-0000-0F00-000049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30" name="正方形/長方形 329">
          <a:extLst>
            <a:ext uri="{FF2B5EF4-FFF2-40B4-BE49-F238E27FC236}">
              <a16:creationId xmlns:a16="http://schemas.microsoft.com/office/drawing/2014/main" id="{00000000-0008-0000-0F00-00004A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31" name="正方形/長方形 330">
          <a:extLst>
            <a:ext uri="{FF2B5EF4-FFF2-40B4-BE49-F238E27FC236}">
              <a16:creationId xmlns:a16="http://schemas.microsoft.com/office/drawing/2014/main" id="{00000000-0008-0000-0F00-00004B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2" name="正方形/長方形 331">
          <a:extLst>
            <a:ext uri="{FF2B5EF4-FFF2-40B4-BE49-F238E27FC236}">
              <a16:creationId xmlns:a16="http://schemas.microsoft.com/office/drawing/2014/main" id="{00000000-0008-0000-0F00-00004C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3" name="正方形/長方形 332">
          <a:extLst>
            <a:ext uri="{FF2B5EF4-FFF2-40B4-BE49-F238E27FC236}">
              <a16:creationId xmlns:a16="http://schemas.microsoft.com/office/drawing/2014/main" id="{00000000-0008-0000-0F00-00004D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4" name="テキスト ボックス 333">
          <a:extLst>
            <a:ext uri="{FF2B5EF4-FFF2-40B4-BE49-F238E27FC236}">
              <a16:creationId xmlns:a16="http://schemas.microsoft.com/office/drawing/2014/main" id="{00000000-0008-0000-0F00-00004E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5" name="直線コネクタ 334">
          <a:extLst>
            <a:ext uri="{FF2B5EF4-FFF2-40B4-BE49-F238E27FC236}">
              <a16:creationId xmlns:a16="http://schemas.microsoft.com/office/drawing/2014/main" id="{00000000-0008-0000-0F00-00004F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6" name="直線コネクタ 335">
          <a:extLst>
            <a:ext uri="{FF2B5EF4-FFF2-40B4-BE49-F238E27FC236}">
              <a16:creationId xmlns:a16="http://schemas.microsoft.com/office/drawing/2014/main" id="{00000000-0008-0000-0F00-000050010000}"/>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7" name="テキスト ボックス 336">
          <a:extLst>
            <a:ext uri="{FF2B5EF4-FFF2-40B4-BE49-F238E27FC236}">
              <a16:creationId xmlns:a16="http://schemas.microsoft.com/office/drawing/2014/main" id="{00000000-0008-0000-0F00-000051010000}"/>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8" name="直線コネクタ 337">
          <a:extLst>
            <a:ext uri="{FF2B5EF4-FFF2-40B4-BE49-F238E27FC236}">
              <a16:creationId xmlns:a16="http://schemas.microsoft.com/office/drawing/2014/main" id="{00000000-0008-0000-0F00-000052010000}"/>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9" name="テキスト ボックス 338">
          <a:extLst>
            <a:ext uri="{FF2B5EF4-FFF2-40B4-BE49-F238E27FC236}">
              <a16:creationId xmlns:a16="http://schemas.microsoft.com/office/drawing/2014/main" id="{00000000-0008-0000-0F00-000053010000}"/>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40" name="直線コネクタ 339">
          <a:extLst>
            <a:ext uri="{FF2B5EF4-FFF2-40B4-BE49-F238E27FC236}">
              <a16:creationId xmlns:a16="http://schemas.microsoft.com/office/drawing/2014/main" id="{00000000-0008-0000-0F00-000054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41" name="テキスト ボックス 340">
          <a:extLst>
            <a:ext uri="{FF2B5EF4-FFF2-40B4-BE49-F238E27FC236}">
              <a16:creationId xmlns:a16="http://schemas.microsoft.com/office/drawing/2014/main" id="{00000000-0008-0000-0F00-00005501000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42" name="直線コネクタ 341">
          <a:extLst>
            <a:ext uri="{FF2B5EF4-FFF2-40B4-BE49-F238E27FC236}">
              <a16:creationId xmlns:a16="http://schemas.microsoft.com/office/drawing/2014/main" id="{00000000-0008-0000-0F00-00005601000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43" name="テキスト ボックス 342">
          <a:extLst>
            <a:ext uri="{FF2B5EF4-FFF2-40B4-BE49-F238E27FC236}">
              <a16:creationId xmlns:a16="http://schemas.microsoft.com/office/drawing/2014/main" id="{00000000-0008-0000-0F00-000057010000}"/>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4" name="直線コネクタ 343">
          <a:extLst>
            <a:ext uri="{FF2B5EF4-FFF2-40B4-BE49-F238E27FC236}">
              <a16:creationId xmlns:a16="http://schemas.microsoft.com/office/drawing/2014/main" id="{00000000-0008-0000-0F00-00005801000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5" name="テキスト ボックス 344">
          <a:extLst>
            <a:ext uri="{FF2B5EF4-FFF2-40B4-BE49-F238E27FC236}">
              <a16:creationId xmlns:a16="http://schemas.microsoft.com/office/drawing/2014/main" id="{00000000-0008-0000-0F00-000059010000}"/>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6" name="直線コネクタ 345">
          <a:extLst>
            <a:ext uri="{FF2B5EF4-FFF2-40B4-BE49-F238E27FC236}">
              <a16:creationId xmlns:a16="http://schemas.microsoft.com/office/drawing/2014/main" id="{00000000-0008-0000-0F00-00005A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7" name="テキスト ボックス 346">
          <a:extLst>
            <a:ext uri="{FF2B5EF4-FFF2-40B4-BE49-F238E27FC236}">
              <a16:creationId xmlns:a16="http://schemas.microsoft.com/office/drawing/2014/main" id="{00000000-0008-0000-0F00-00005B010000}"/>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8" name="【福祉施設】&#10;一人当たり面積グラフ枠">
          <a:extLst>
            <a:ext uri="{FF2B5EF4-FFF2-40B4-BE49-F238E27FC236}">
              <a16:creationId xmlns:a16="http://schemas.microsoft.com/office/drawing/2014/main" id="{00000000-0008-0000-0F00-00005C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118111</xdr:rowOff>
    </xdr:from>
    <xdr:to>
      <xdr:col>54</xdr:col>
      <xdr:colOff>189865</xdr:colOff>
      <xdr:row>86</xdr:row>
      <xdr:rowOff>108204</xdr:rowOff>
    </xdr:to>
    <xdr:cxnSp macro="">
      <xdr:nvCxnSpPr>
        <xdr:cNvPr id="349" name="直線コネクタ 348">
          <a:extLst>
            <a:ext uri="{FF2B5EF4-FFF2-40B4-BE49-F238E27FC236}">
              <a16:creationId xmlns:a16="http://schemas.microsoft.com/office/drawing/2014/main" id="{00000000-0008-0000-0F00-00005D010000}"/>
            </a:ext>
          </a:extLst>
        </xdr:cNvPr>
        <xdr:cNvCxnSpPr/>
      </xdr:nvCxnSpPr>
      <xdr:spPr>
        <a:xfrm flipV="1">
          <a:off x="10476865" y="13491211"/>
          <a:ext cx="0" cy="13616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112031</xdr:rowOff>
    </xdr:from>
    <xdr:ext cx="469744" cy="259045"/>
    <xdr:sp macro="" textlink="">
      <xdr:nvSpPr>
        <xdr:cNvPr id="350" name="【福祉施設】&#10;一人当たり面積最小値テキスト">
          <a:extLst>
            <a:ext uri="{FF2B5EF4-FFF2-40B4-BE49-F238E27FC236}">
              <a16:creationId xmlns:a16="http://schemas.microsoft.com/office/drawing/2014/main" id="{00000000-0008-0000-0F00-00005E010000}"/>
            </a:ext>
          </a:extLst>
        </xdr:cNvPr>
        <xdr:cNvSpPr txBox="1"/>
      </xdr:nvSpPr>
      <xdr:spPr>
        <a:xfrm>
          <a:off x="10515600" y="14856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108204</xdr:rowOff>
    </xdr:from>
    <xdr:to>
      <xdr:col>55</xdr:col>
      <xdr:colOff>88900</xdr:colOff>
      <xdr:row>86</xdr:row>
      <xdr:rowOff>108204</xdr:rowOff>
    </xdr:to>
    <xdr:cxnSp macro="">
      <xdr:nvCxnSpPr>
        <xdr:cNvPr id="351" name="直線コネクタ 350">
          <a:extLst>
            <a:ext uri="{FF2B5EF4-FFF2-40B4-BE49-F238E27FC236}">
              <a16:creationId xmlns:a16="http://schemas.microsoft.com/office/drawing/2014/main" id="{00000000-0008-0000-0F00-00005F010000}"/>
            </a:ext>
          </a:extLst>
        </xdr:cNvPr>
        <xdr:cNvCxnSpPr/>
      </xdr:nvCxnSpPr>
      <xdr:spPr>
        <a:xfrm>
          <a:off x="10388600" y="148529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64788</xdr:rowOff>
    </xdr:from>
    <xdr:ext cx="469744" cy="259045"/>
    <xdr:sp macro="" textlink="">
      <xdr:nvSpPr>
        <xdr:cNvPr id="352" name="【福祉施設】&#10;一人当たり面積最大値テキスト">
          <a:extLst>
            <a:ext uri="{FF2B5EF4-FFF2-40B4-BE49-F238E27FC236}">
              <a16:creationId xmlns:a16="http://schemas.microsoft.com/office/drawing/2014/main" id="{00000000-0008-0000-0F00-000060010000}"/>
            </a:ext>
          </a:extLst>
        </xdr:cNvPr>
        <xdr:cNvSpPr txBox="1"/>
      </xdr:nvSpPr>
      <xdr:spPr>
        <a:xfrm>
          <a:off x="10515600" y="13266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118111</xdr:rowOff>
    </xdr:from>
    <xdr:to>
      <xdr:col>55</xdr:col>
      <xdr:colOff>88900</xdr:colOff>
      <xdr:row>78</xdr:row>
      <xdr:rowOff>118111</xdr:rowOff>
    </xdr:to>
    <xdr:cxnSp macro="">
      <xdr:nvCxnSpPr>
        <xdr:cNvPr id="353" name="直線コネクタ 352">
          <a:extLst>
            <a:ext uri="{FF2B5EF4-FFF2-40B4-BE49-F238E27FC236}">
              <a16:creationId xmlns:a16="http://schemas.microsoft.com/office/drawing/2014/main" id="{00000000-0008-0000-0F00-000061010000}"/>
            </a:ext>
          </a:extLst>
        </xdr:cNvPr>
        <xdr:cNvCxnSpPr/>
      </xdr:nvCxnSpPr>
      <xdr:spPr>
        <a:xfrm>
          <a:off x="10388600" y="13491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59834</xdr:rowOff>
    </xdr:from>
    <xdr:ext cx="469744" cy="259045"/>
    <xdr:sp macro="" textlink="">
      <xdr:nvSpPr>
        <xdr:cNvPr id="354" name="【福祉施設】&#10;一人当たり面積平均値テキスト">
          <a:extLst>
            <a:ext uri="{FF2B5EF4-FFF2-40B4-BE49-F238E27FC236}">
              <a16:creationId xmlns:a16="http://schemas.microsoft.com/office/drawing/2014/main" id="{00000000-0008-0000-0F00-000062010000}"/>
            </a:ext>
          </a:extLst>
        </xdr:cNvPr>
        <xdr:cNvSpPr txBox="1"/>
      </xdr:nvSpPr>
      <xdr:spPr>
        <a:xfrm>
          <a:off x="10515600" y="146330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81407</xdr:rowOff>
    </xdr:from>
    <xdr:to>
      <xdr:col>55</xdr:col>
      <xdr:colOff>50800</xdr:colOff>
      <xdr:row>86</xdr:row>
      <xdr:rowOff>11557</xdr:rowOff>
    </xdr:to>
    <xdr:sp macro="" textlink="">
      <xdr:nvSpPr>
        <xdr:cNvPr id="355" name="フローチャート: 判断 354">
          <a:extLst>
            <a:ext uri="{FF2B5EF4-FFF2-40B4-BE49-F238E27FC236}">
              <a16:creationId xmlns:a16="http://schemas.microsoft.com/office/drawing/2014/main" id="{00000000-0008-0000-0F00-000063010000}"/>
            </a:ext>
          </a:extLst>
        </xdr:cNvPr>
        <xdr:cNvSpPr/>
      </xdr:nvSpPr>
      <xdr:spPr>
        <a:xfrm>
          <a:off x="10426700" y="14654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83313</xdr:rowOff>
    </xdr:from>
    <xdr:to>
      <xdr:col>50</xdr:col>
      <xdr:colOff>165100</xdr:colOff>
      <xdr:row>86</xdr:row>
      <xdr:rowOff>13463</xdr:rowOff>
    </xdr:to>
    <xdr:sp macro="" textlink="">
      <xdr:nvSpPr>
        <xdr:cNvPr id="356" name="フローチャート: 判断 355">
          <a:extLst>
            <a:ext uri="{FF2B5EF4-FFF2-40B4-BE49-F238E27FC236}">
              <a16:creationId xmlns:a16="http://schemas.microsoft.com/office/drawing/2014/main" id="{00000000-0008-0000-0F00-000064010000}"/>
            </a:ext>
          </a:extLst>
        </xdr:cNvPr>
        <xdr:cNvSpPr/>
      </xdr:nvSpPr>
      <xdr:spPr>
        <a:xfrm>
          <a:off x="9588500" y="14656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93408</xdr:rowOff>
    </xdr:from>
    <xdr:to>
      <xdr:col>46</xdr:col>
      <xdr:colOff>38100</xdr:colOff>
      <xdr:row>86</xdr:row>
      <xdr:rowOff>23558</xdr:rowOff>
    </xdr:to>
    <xdr:sp macro="" textlink="">
      <xdr:nvSpPr>
        <xdr:cNvPr id="357" name="フローチャート: 判断 356">
          <a:extLst>
            <a:ext uri="{FF2B5EF4-FFF2-40B4-BE49-F238E27FC236}">
              <a16:creationId xmlns:a16="http://schemas.microsoft.com/office/drawing/2014/main" id="{00000000-0008-0000-0F00-000065010000}"/>
            </a:ext>
          </a:extLst>
        </xdr:cNvPr>
        <xdr:cNvSpPr/>
      </xdr:nvSpPr>
      <xdr:spPr>
        <a:xfrm>
          <a:off x="8699500" y="14666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103696</xdr:rowOff>
    </xdr:from>
    <xdr:to>
      <xdr:col>41</xdr:col>
      <xdr:colOff>101600</xdr:colOff>
      <xdr:row>86</xdr:row>
      <xdr:rowOff>33846</xdr:rowOff>
    </xdr:to>
    <xdr:sp macro="" textlink="">
      <xdr:nvSpPr>
        <xdr:cNvPr id="358" name="フローチャート: 判断 357">
          <a:extLst>
            <a:ext uri="{FF2B5EF4-FFF2-40B4-BE49-F238E27FC236}">
              <a16:creationId xmlns:a16="http://schemas.microsoft.com/office/drawing/2014/main" id="{00000000-0008-0000-0F00-000066010000}"/>
            </a:ext>
          </a:extLst>
        </xdr:cNvPr>
        <xdr:cNvSpPr/>
      </xdr:nvSpPr>
      <xdr:spPr>
        <a:xfrm>
          <a:off x="7810500" y="14676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77025</xdr:rowOff>
    </xdr:from>
    <xdr:to>
      <xdr:col>36</xdr:col>
      <xdr:colOff>165100</xdr:colOff>
      <xdr:row>86</xdr:row>
      <xdr:rowOff>7175</xdr:rowOff>
    </xdr:to>
    <xdr:sp macro="" textlink="">
      <xdr:nvSpPr>
        <xdr:cNvPr id="359" name="フローチャート: 判断 358">
          <a:extLst>
            <a:ext uri="{FF2B5EF4-FFF2-40B4-BE49-F238E27FC236}">
              <a16:creationId xmlns:a16="http://schemas.microsoft.com/office/drawing/2014/main" id="{00000000-0008-0000-0F00-000067010000}"/>
            </a:ext>
          </a:extLst>
        </xdr:cNvPr>
        <xdr:cNvSpPr/>
      </xdr:nvSpPr>
      <xdr:spPr>
        <a:xfrm>
          <a:off x="6921500" y="14650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00000000-0008-0000-0F00-000068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00000000-0008-0000-0F00-000069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00000000-0008-0000-0F00-00006A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00000000-0008-0000-0F00-00006B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00000000-0008-0000-0F00-00006C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57975</xdr:rowOff>
    </xdr:from>
    <xdr:to>
      <xdr:col>55</xdr:col>
      <xdr:colOff>50800</xdr:colOff>
      <xdr:row>84</xdr:row>
      <xdr:rowOff>159575</xdr:rowOff>
    </xdr:to>
    <xdr:sp macro="" textlink="">
      <xdr:nvSpPr>
        <xdr:cNvPr id="365" name="楕円 364">
          <a:extLst>
            <a:ext uri="{FF2B5EF4-FFF2-40B4-BE49-F238E27FC236}">
              <a16:creationId xmlns:a16="http://schemas.microsoft.com/office/drawing/2014/main" id="{00000000-0008-0000-0F00-00006D010000}"/>
            </a:ext>
          </a:extLst>
        </xdr:cNvPr>
        <xdr:cNvSpPr/>
      </xdr:nvSpPr>
      <xdr:spPr>
        <a:xfrm>
          <a:off x="10426700" y="14459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80852</xdr:rowOff>
    </xdr:from>
    <xdr:ext cx="469744" cy="259045"/>
    <xdr:sp macro="" textlink="">
      <xdr:nvSpPr>
        <xdr:cNvPr id="366" name="【福祉施設】&#10;一人当たり面積該当値テキスト">
          <a:extLst>
            <a:ext uri="{FF2B5EF4-FFF2-40B4-BE49-F238E27FC236}">
              <a16:creationId xmlns:a16="http://schemas.microsoft.com/office/drawing/2014/main" id="{00000000-0008-0000-0F00-00006E010000}"/>
            </a:ext>
          </a:extLst>
        </xdr:cNvPr>
        <xdr:cNvSpPr txBox="1"/>
      </xdr:nvSpPr>
      <xdr:spPr>
        <a:xfrm>
          <a:off x="10515600" y="14311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106363</xdr:rowOff>
    </xdr:from>
    <xdr:to>
      <xdr:col>50</xdr:col>
      <xdr:colOff>165100</xdr:colOff>
      <xdr:row>85</xdr:row>
      <xdr:rowOff>36513</xdr:rowOff>
    </xdr:to>
    <xdr:sp macro="" textlink="">
      <xdr:nvSpPr>
        <xdr:cNvPr id="367" name="楕円 366">
          <a:extLst>
            <a:ext uri="{FF2B5EF4-FFF2-40B4-BE49-F238E27FC236}">
              <a16:creationId xmlns:a16="http://schemas.microsoft.com/office/drawing/2014/main" id="{00000000-0008-0000-0F00-00006F010000}"/>
            </a:ext>
          </a:extLst>
        </xdr:cNvPr>
        <xdr:cNvSpPr/>
      </xdr:nvSpPr>
      <xdr:spPr>
        <a:xfrm>
          <a:off x="9588500" y="14508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108775</xdr:rowOff>
    </xdr:from>
    <xdr:to>
      <xdr:col>55</xdr:col>
      <xdr:colOff>0</xdr:colOff>
      <xdr:row>84</xdr:row>
      <xdr:rowOff>157163</xdr:rowOff>
    </xdr:to>
    <xdr:cxnSp macro="">
      <xdr:nvCxnSpPr>
        <xdr:cNvPr id="368" name="直線コネクタ 367">
          <a:extLst>
            <a:ext uri="{FF2B5EF4-FFF2-40B4-BE49-F238E27FC236}">
              <a16:creationId xmlns:a16="http://schemas.microsoft.com/office/drawing/2014/main" id="{00000000-0008-0000-0F00-000070010000}"/>
            </a:ext>
          </a:extLst>
        </xdr:cNvPr>
        <xdr:cNvCxnSpPr/>
      </xdr:nvCxnSpPr>
      <xdr:spPr>
        <a:xfrm flipV="1">
          <a:off x="9639300" y="14510575"/>
          <a:ext cx="838200" cy="48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114173</xdr:rowOff>
    </xdr:from>
    <xdr:to>
      <xdr:col>46</xdr:col>
      <xdr:colOff>38100</xdr:colOff>
      <xdr:row>85</xdr:row>
      <xdr:rowOff>44323</xdr:rowOff>
    </xdr:to>
    <xdr:sp macro="" textlink="">
      <xdr:nvSpPr>
        <xdr:cNvPr id="369" name="楕円 368">
          <a:extLst>
            <a:ext uri="{FF2B5EF4-FFF2-40B4-BE49-F238E27FC236}">
              <a16:creationId xmlns:a16="http://schemas.microsoft.com/office/drawing/2014/main" id="{00000000-0008-0000-0F00-000071010000}"/>
            </a:ext>
          </a:extLst>
        </xdr:cNvPr>
        <xdr:cNvSpPr/>
      </xdr:nvSpPr>
      <xdr:spPr>
        <a:xfrm>
          <a:off x="8699500" y="14515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157163</xdr:rowOff>
    </xdr:from>
    <xdr:to>
      <xdr:col>50</xdr:col>
      <xdr:colOff>114300</xdr:colOff>
      <xdr:row>84</xdr:row>
      <xdr:rowOff>164973</xdr:rowOff>
    </xdr:to>
    <xdr:cxnSp macro="">
      <xdr:nvCxnSpPr>
        <xdr:cNvPr id="370" name="直線コネクタ 369">
          <a:extLst>
            <a:ext uri="{FF2B5EF4-FFF2-40B4-BE49-F238E27FC236}">
              <a16:creationId xmlns:a16="http://schemas.microsoft.com/office/drawing/2014/main" id="{00000000-0008-0000-0F00-000072010000}"/>
            </a:ext>
          </a:extLst>
        </xdr:cNvPr>
        <xdr:cNvCxnSpPr/>
      </xdr:nvCxnSpPr>
      <xdr:spPr>
        <a:xfrm flipV="1">
          <a:off x="8750300" y="14558963"/>
          <a:ext cx="889000" cy="7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124270</xdr:rowOff>
    </xdr:from>
    <xdr:to>
      <xdr:col>41</xdr:col>
      <xdr:colOff>101600</xdr:colOff>
      <xdr:row>85</xdr:row>
      <xdr:rowOff>54420</xdr:rowOff>
    </xdr:to>
    <xdr:sp macro="" textlink="">
      <xdr:nvSpPr>
        <xdr:cNvPr id="371" name="楕円 370">
          <a:extLst>
            <a:ext uri="{FF2B5EF4-FFF2-40B4-BE49-F238E27FC236}">
              <a16:creationId xmlns:a16="http://schemas.microsoft.com/office/drawing/2014/main" id="{00000000-0008-0000-0F00-000073010000}"/>
            </a:ext>
          </a:extLst>
        </xdr:cNvPr>
        <xdr:cNvSpPr/>
      </xdr:nvSpPr>
      <xdr:spPr>
        <a:xfrm>
          <a:off x="7810500" y="14526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164973</xdr:rowOff>
    </xdr:from>
    <xdr:to>
      <xdr:col>45</xdr:col>
      <xdr:colOff>177800</xdr:colOff>
      <xdr:row>85</xdr:row>
      <xdr:rowOff>3620</xdr:rowOff>
    </xdr:to>
    <xdr:cxnSp macro="">
      <xdr:nvCxnSpPr>
        <xdr:cNvPr id="372" name="直線コネクタ 371">
          <a:extLst>
            <a:ext uri="{FF2B5EF4-FFF2-40B4-BE49-F238E27FC236}">
              <a16:creationId xmlns:a16="http://schemas.microsoft.com/office/drawing/2014/main" id="{00000000-0008-0000-0F00-000074010000}"/>
            </a:ext>
          </a:extLst>
        </xdr:cNvPr>
        <xdr:cNvCxnSpPr/>
      </xdr:nvCxnSpPr>
      <xdr:spPr>
        <a:xfrm flipV="1">
          <a:off x="7861300" y="14566773"/>
          <a:ext cx="889000" cy="10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134175</xdr:rowOff>
    </xdr:from>
    <xdr:to>
      <xdr:col>36</xdr:col>
      <xdr:colOff>165100</xdr:colOff>
      <xdr:row>85</xdr:row>
      <xdr:rowOff>64325</xdr:rowOff>
    </xdr:to>
    <xdr:sp macro="" textlink="">
      <xdr:nvSpPr>
        <xdr:cNvPr id="373" name="楕円 372">
          <a:extLst>
            <a:ext uri="{FF2B5EF4-FFF2-40B4-BE49-F238E27FC236}">
              <a16:creationId xmlns:a16="http://schemas.microsoft.com/office/drawing/2014/main" id="{00000000-0008-0000-0F00-000075010000}"/>
            </a:ext>
          </a:extLst>
        </xdr:cNvPr>
        <xdr:cNvSpPr/>
      </xdr:nvSpPr>
      <xdr:spPr>
        <a:xfrm>
          <a:off x="6921500" y="14535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3620</xdr:rowOff>
    </xdr:from>
    <xdr:to>
      <xdr:col>41</xdr:col>
      <xdr:colOff>50800</xdr:colOff>
      <xdr:row>85</xdr:row>
      <xdr:rowOff>13525</xdr:rowOff>
    </xdr:to>
    <xdr:cxnSp macro="">
      <xdr:nvCxnSpPr>
        <xdr:cNvPr id="374" name="直線コネクタ 373">
          <a:extLst>
            <a:ext uri="{FF2B5EF4-FFF2-40B4-BE49-F238E27FC236}">
              <a16:creationId xmlns:a16="http://schemas.microsoft.com/office/drawing/2014/main" id="{00000000-0008-0000-0F00-000076010000}"/>
            </a:ext>
          </a:extLst>
        </xdr:cNvPr>
        <xdr:cNvCxnSpPr/>
      </xdr:nvCxnSpPr>
      <xdr:spPr>
        <a:xfrm flipV="1">
          <a:off x="6972300" y="14576870"/>
          <a:ext cx="889000" cy="9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86</xdr:row>
      <xdr:rowOff>4590</xdr:rowOff>
    </xdr:from>
    <xdr:ext cx="469744" cy="259045"/>
    <xdr:sp macro="" textlink="">
      <xdr:nvSpPr>
        <xdr:cNvPr id="375" name="n_1aveValue【福祉施設】&#10;一人当たり面積">
          <a:extLst>
            <a:ext uri="{FF2B5EF4-FFF2-40B4-BE49-F238E27FC236}">
              <a16:creationId xmlns:a16="http://schemas.microsoft.com/office/drawing/2014/main" id="{00000000-0008-0000-0F00-000077010000}"/>
            </a:ext>
          </a:extLst>
        </xdr:cNvPr>
        <xdr:cNvSpPr txBox="1"/>
      </xdr:nvSpPr>
      <xdr:spPr>
        <a:xfrm>
          <a:off x="9391727" y="14749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14685</xdr:rowOff>
    </xdr:from>
    <xdr:ext cx="469744" cy="259045"/>
    <xdr:sp macro="" textlink="">
      <xdr:nvSpPr>
        <xdr:cNvPr id="376" name="n_2aveValue【福祉施設】&#10;一人当たり面積">
          <a:extLst>
            <a:ext uri="{FF2B5EF4-FFF2-40B4-BE49-F238E27FC236}">
              <a16:creationId xmlns:a16="http://schemas.microsoft.com/office/drawing/2014/main" id="{00000000-0008-0000-0F00-000078010000}"/>
            </a:ext>
          </a:extLst>
        </xdr:cNvPr>
        <xdr:cNvSpPr txBox="1"/>
      </xdr:nvSpPr>
      <xdr:spPr>
        <a:xfrm>
          <a:off x="8515427" y="147593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24973</xdr:rowOff>
    </xdr:from>
    <xdr:ext cx="469744" cy="259045"/>
    <xdr:sp macro="" textlink="">
      <xdr:nvSpPr>
        <xdr:cNvPr id="377" name="n_3aveValue【福祉施設】&#10;一人当たり面積">
          <a:extLst>
            <a:ext uri="{FF2B5EF4-FFF2-40B4-BE49-F238E27FC236}">
              <a16:creationId xmlns:a16="http://schemas.microsoft.com/office/drawing/2014/main" id="{00000000-0008-0000-0F00-000079010000}"/>
            </a:ext>
          </a:extLst>
        </xdr:cNvPr>
        <xdr:cNvSpPr txBox="1"/>
      </xdr:nvSpPr>
      <xdr:spPr>
        <a:xfrm>
          <a:off x="7626427" y="14769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169752</xdr:rowOff>
    </xdr:from>
    <xdr:ext cx="469744" cy="259045"/>
    <xdr:sp macro="" textlink="">
      <xdr:nvSpPr>
        <xdr:cNvPr id="378" name="n_4aveValue【福祉施設】&#10;一人当たり面積">
          <a:extLst>
            <a:ext uri="{FF2B5EF4-FFF2-40B4-BE49-F238E27FC236}">
              <a16:creationId xmlns:a16="http://schemas.microsoft.com/office/drawing/2014/main" id="{00000000-0008-0000-0F00-00007A010000}"/>
            </a:ext>
          </a:extLst>
        </xdr:cNvPr>
        <xdr:cNvSpPr txBox="1"/>
      </xdr:nvSpPr>
      <xdr:spPr>
        <a:xfrm>
          <a:off x="6737427" y="14743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83</xdr:row>
      <xdr:rowOff>53040</xdr:rowOff>
    </xdr:from>
    <xdr:ext cx="469744" cy="259045"/>
    <xdr:sp macro="" textlink="">
      <xdr:nvSpPr>
        <xdr:cNvPr id="379" name="n_1mainValue【福祉施設】&#10;一人当たり面積">
          <a:extLst>
            <a:ext uri="{FF2B5EF4-FFF2-40B4-BE49-F238E27FC236}">
              <a16:creationId xmlns:a16="http://schemas.microsoft.com/office/drawing/2014/main" id="{00000000-0008-0000-0F00-00007B010000}"/>
            </a:ext>
          </a:extLst>
        </xdr:cNvPr>
        <xdr:cNvSpPr txBox="1"/>
      </xdr:nvSpPr>
      <xdr:spPr>
        <a:xfrm>
          <a:off x="9391727" y="14283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60850</xdr:rowOff>
    </xdr:from>
    <xdr:ext cx="469744" cy="259045"/>
    <xdr:sp macro="" textlink="">
      <xdr:nvSpPr>
        <xdr:cNvPr id="380" name="n_2mainValue【福祉施設】&#10;一人当たり面積">
          <a:extLst>
            <a:ext uri="{FF2B5EF4-FFF2-40B4-BE49-F238E27FC236}">
              <a16:creationId xmlns:a16="http://schemas.microsoft.com/office/drawing/2014/main" id="{00000000-0008-0000-0F00-00007C010000}"/>
            </a:ext>
          </a:extLst>
        </xdr:cNvPr>
        <xdr:cNvSpPr txBox="1"/>
      </xdr:nvSpPr>
      <xdr:spPr>
        <a:xfrm>
          <a:off x="8515427" y="142912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70947</xdr:rowOff>
    </xdr:from>
    <xdr:ext cx="469744" cy="259045"/>
    <xdr:sp macro="" textlink="">
      <xdr:nvSpPr>
        <xdr:cNvPr id="381" name="n_3mainValue【福祉施設】&#10;一人当たり面積">
          <a:extLst>
            <a:ext uri="{FF2B5EF4-FFF2-40B4-BE49-F238E27FC236}">
              <a16:creationId xmlns:a16="http://schemas.microsoft.com/office/drawing/2014/main" id="{00000000-0008-0000-0F00-00007D010000}"/>
            </a:ext>
          </a:extLst>
        </xdr:cNvPr>
        <xdr:cNvSpPr txBox="1"/>
      </xdr:nvSpPr>
      <xdr:spPr>
        <a:xfrm>
          <a:off x="7626427" y="14301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80852</xdr:rowOff>
    </xdr:from>
    <xdr:ext cx="469744" cy="259045"/>
    <xdr:sp macro="" textlink="">
      <xdr:nvSpPr>
        <xdr:cNvPr id="382" name="n_4mainValue【福祉施設】&#10;一人当たり面積">
          <a:extLst>
            <a:ext uri="{FF2B5EF4-FFF2-40B4-BE49-F238E27FC236}">
              <a16:creationId xmlns:a16="http://schemas.microsoft.com/office/drawing/2014/main" id="{00000000-0008-0000-0F00-00007E010000}"/>
            </a:ext>
          </a:extLst>
        </xdr:cNvPr>
        <xdr:cNvSpPr txBox="1"/>
      </xdr:nvSpPr>
      <xdr:spPr>
        <a:xfrm>
          <a:off x="6737427" y="14311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3" name="正方形/長方形 382">
          <a:extLst>
            <a:ext uri="{FF2B5EF4-FFF2-40B4-BE49-F238E27FC236}">
              <a16:creationId xmlns:a16="http://schemas.microsoft.com/office/drawing/2014/main" id="{00000000-0008-0000-0F00-00007F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4" name="正方形/長方形 383">
          <a:extLst>
            <a:ext uri="{FF2B5EF4-FFF2-40B4-BE49-F238E27FC236}">
              <a16:creationId xmlns:a16="http://schemas.microsoft.com/office/drawing/2014/main" id="{00000000-0008-0000-0F00-000080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5" name="正方形/長方形 384">
          <a:extLst>
            <a:ext uri="{FF2B5EF4-FFF2-40B4-BE49-F238E27FC236}">
              <a16:creationId xmlns:a16="http://schemas.microsoft.com/office/drawing/2014/main" id="{00000000-0008-0000-0F00-000081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6" name="正方形/長方形 385">
          <a:extLst>
            <a:ext uri="{FF2B5EF4-FFF2-40B4-BE49-F238E27FC236}">
              <a16:creationId xmlns:a16="http://schemas.microsoft.com/office/drawing/2014/main" id="{00000000-0008-0000-0F00-000082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7" name="正方形/長方形 386">
          <a:extLst>
            <a:ext uri="{FF2B5EF4-FFF2-40B4-BE49-F238E27FC236}">
              <a16:creationId xmlns:a16="http://schemas.microsoft.com/office/drawing/2014/main" id="{00000000-0008-0000-0F00-000083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8" name="正方形/長方形 387">
          <a:extLst>
            <a:ext uri="{FF2B5EF4-FFF2-40B4-BE49-F238E27FC236}">
              <a16:creationId xmlns:a16="http://schemas.microsoft.com/office/drawing/2014/main" id="{00000000-0008-0000-0F00-000084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9" name="正方形/長方形 388">
          <a:extLst>
            <a:ext uri="{FF2B5EF4-FFF2-40B4-BE49-F238E27FC236}">
              <a16:creationId xmlns:a16="http://schemas.microsoft.com/office/drawing/2014/main" id="{00000000-0008-0000-0F00-000085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0" name="正方形/長方形 389">
          <a:extLst>
            <a:ext uri="{FF2B5EF4-FFF2-40B4-BE49-F238E27FC236}">
              <a16:creationId xmlns:a16="http://schemas.microsoft.com/office/drawing/2014/main" id="{00000000-0008-0000-0F00-000086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91" name="正方形/長方形 390">
          <a:extLst>
            <a:ext uri="{FF2B5EF4-FFF2-40B4-BE49-F238E27FC236}">
              <a16:creationId xmlns:a16="http://schemas.microsoft.com/office/drawing/2014/main" id="{00000000-0008-0000-0F00-000087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2" name="正方形/長方形 391">
          <a:extLst>
            <a:ext uri="{FF2B5EF4-FFF2-40B4-BE49-F238E27FC236}">
              <a16:creationId xmlns:a16="http://schemas.microsoft.com/office/drawing/2014/main" id="{00000000-0008-0000-0F00-000088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3" name="正方形/長方形 392">
          <a:extLst>
            <a:ext uri="{FF2B5EF4-FFF2-40B4-BE49-F238E27FC236}">
              <a16:creationId xmlns:a16="http://schemas.microsoft.com/office/drawing/2014/main" id="{00000000-0008-0000-0F00-000089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4" name="正方形/長方形 393">
          <a:extLst>
            <a:ext uri="{FF2B5EF4-FFF2-40B4-BE49-F238E27FC236}">
              <a16:creationId xmlns:a16="http://schemas.microsoft.com/office/drawing/2014/main" id="{00000000-0008-0000-0F00-00008A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5" name="正方形/長方形 394">
          <a:extLst>
            <a:ext uri="{FF2B5EF4-FFF2-40B4-BE49-F238E27FC236}">
              <a16:creationId xmlns:a16="http://schemas.microsoft.com/office/drawing/2014/main" id="{00000000-0008-0000-0F00-00008B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6" name="正方形/長方形 395">
          <a:extLst>
            <a:ext uri="{FF2B5EF4-FFF2-40B4-BE49-F238E27FC236}">
              <a16:creationId xmlns:a16="http://schemas.microsoft.com/office/drawing/2014/main" id="{00000000-0008-0000-0F00-00008C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7" name="正方形/長方形 396">
          <a:extLst>
            <a:ext uri="{FF2B5EF4-FFF2-40B4-BE49-F238E27FC236}">
              <a16:creationId xmlns:a16="http://schemas.microsoft.com/office/drawing/2014/main" id="{00000000-0008-0000-0F00-00008D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8" name="正方形/長方形 397">
          <a:extLst>
            <a:ext uri="{FF2B5EF4-FFF2-40B4-BE49-F238E27FC236}">
              <a16:creationId xmlns:a16="http://schemas.microsoft.com/office/drawing/2014/main" id="{00000000-0008-0000-0F00-00008E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9" name="正方形/長方形 398">
          <a:extLst>
            <a:ext uri="{FF2B5EF4-FFF2-40B4-BE49-F238E27FC236}">
              <a16:creationId xmlns:a16="http://schemas.microsoft.com/office/drawing/2014/main" id="{00000000-0008-0000-0F00-00008F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00" name="正方形/長方形 399">
          <a:extLst>
            <a:ext uri="{FF2B5EF4-FFF2-40B4-BE49-F238E27FC236}">
              <a16:creationId xmlns:a16="http://schemas.microsoft.com/office/drawing/2014/main" id="{00000000-0008-0000-0F00-000090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1" name="正方形/長方形 400">
          <a:extLst>
            <a:ext uri="{FF2B5EF4-FFF2-40B4-BE49-F238E27FC236}">
              <a16:creationId xmlns:a16="http://schemas.microsoft.com/office/drawing/2014/main" id="{00000000-0008-0000-0F00-000091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2" name="正方形/長方形 401">
          <a:extLst>
            <a:ext uri="{FF2B5EF4-FFF2-40B4-BE49-F238E27FC236}">
              <a16:creationId xmlns:a16="http://schemas.microsoft.com/office/drawing/2014/main" id="{00000000-0008-0000-0F00-000092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3" name="正方形/長方形 402">
          <a:extLst>
            <a:ext uri="{FF2B5EF4-FFF2-40B4-BE49-F238E27FC236}">
              <a16:creationId xmlns:a16="http://schemas.microsoft.com/office/drawing/2014/main" id="{00000000-0008-0000-0F00-000093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4" name="正方形/長方形 403">
          <a:extLst>
            <a:ext uri="{FF2B5EF4-FFF2-40B4-BE49-F238E27FC236}">
              <a16:creationId xmlns:a16="http://schemas.microsoft.com/office/drawing/2014/main" id="{00000000-0008-0000-0F00-000094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5" name="正方形/長方形 404">
          <a:extLst>
            <a:ext uri="{FF2B5EF4-FFF2-40B4-BE49-F238E27FC236}">
              <a16:creationId xmlns:a16="http://schemas.microsoft.com/office/drawing/2014/main" id="{00000000-0008-0000-0F00-000095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6" name="正方形/長方形 405">
          <a:extLst>
            <a:ext uri="{FF2B5EF4-FFF2-40B4-BE49-F238E27FC236}">
              <a16:creationId xmlns:a16="http://schemas.microsoft.com/office/drawing/2014/main" id="{00000000-0008-0000-0F00-000096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7" name="テキスト ボックス 406">
          <a:extLst>
            <a:ext uri="{FF2B5EF4-FFF2-40B4-BE49-F238E27FC236}">
              <a16:creationId xmlns:a16="http://schemas.microsoft.com/office/drawing/2014/main" id="{00000000-0008-0000-0F00-000097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8" name="直線コネクタ 407">
          <a:extLst>
            <a:ext uri="{FF2B5EF4-FFF2-40B4-BE49-F238E27FC236}">
              <a16:creationId xmlns:a16="http://schemas.microsoft.com/office/drawing/2014/main" id="{00000000-0008-0000-0F00-000098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9" name="テキスト ボックス 408">
          <a:extLst>
            <a:ext uri="{FF2B5EF4-FFF2-40B4-BE49-F238E27FC236}">
              <a16:creationId xmlns:a16="http://schemas.microsoft.com/office/drawing/2014/main" id="{00000000-0008-0000-0F00-000099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10" name="直線コネクタ 409">
          <a:extLst>
            <a:ext uri="{FF2B5EF4-FFF2-40B4-BE49-F238E27FC236}">
              <a16:creationId xmlns:a16="http://schemas.microsoft.com/office/drawing/2014/main" id="{00000000-0008-0000-0F00-00009A01000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11" name="テキスト ボックス 410">
          <a:extLst>
            <a:ext uri="{FF2B5EF4-FFF2-40B4-BE49-F238E27FC236}">
              <a16:creationId xmlns:a16="http://schemas.microsoft.com/office/drawing/2014/main" id="{00000000-0008-0000-0F00-00009B01000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12" name="直線コネクタ 411">
          <a:extLst>
            <a:ext uri="{FF2B5EF4-FFF2-40B4-BE49-F238E27FC236}">
              <a16:creationId xmlns:a16="http://schemas.microsoft.com/office/drawing/2014/main" id="{00000000-0008-0000-0F00-00009C01000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13" name="テキスト ボックス 412">
          <a:extLst>
            <a:ext uri="{FF2B5EF4-FFF2-40B4-BE49-F238E27FC236}">
              <a16:creationId xmlns:a16="http://schemas.microsoft.com/office/drawing/2014/main" id="{00000000-0008-0000-0F00-00009D01000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4" name="直線コネクタ 413">
          <a:extLst>
            <a:ext uri="{FF2B5EF4-FFF2-40B4-BE49-F238E27FC236}">
              <a16:creationId xmlns:a16="http://schemas.microsoft.com/office/drawing/2014/main" id="{00000000-0008-0000-0F00-00009E01000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5" name="テキスト ボックス 414">
          <a:extLst>
            <a:ext uri="{FF2B5EF4-FFF2-40B4-BE49-F238E27FC236}">
              <a16:creationId xmlns:a16="http://schemas.microsoft.com/office/drawing/2014/main" id="{00000000-0008-0000-0F00-00009F01000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6" name="直線コネクタ 415">
          <a:extLst>
            <a:ext uri="{FF2B5EF4-FFF2-40B4-BE49-F238E27FC236}">
              <a16:creationId xmlns:a16="http://schemas.microsoft.com/office/drawing/2014/main" id="{00000000-0008-0000-0F00-0000A001000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7" name="テキスト ボックス 416">
          <a:extLst>
            <a:ext uri="{FF2B5EF4-FFF2-40B4-BE49-F238E27FC236}">
              <a16:creationId xmlns:a16="http://schemas.microsoft.com/office/drawing/2014/main" id="{00000000-0008-0000-0F00-0000A101000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8" name="直線コネクタ 417">
          <a:extLst>
            <a:ext uri="{FF2B5EF4-FFF2-40B4-BE49-F238E27FC236}">
              <a16:creationId xmlns:a16="http://schemas.microsoft.com/office/drawing/2014/main" id="{00000000-0008-0000-0F00-0000A201000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9" name="テキスト ボックス 418">
          <a:extLst>
            <a:ext uri="{FF2B5EF4-FFF2-40B4-BE49-F238E27FC236}">
              <a16:creationId xmlns:a16="http://schemas.microsoft.com/office/drawing/2014/main" id="{00000000-0008-0000-0F00-0000A3010000}"/>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0" name="直線コネクタ 419">
          <a:extLst>
            <a:ext uri="{FF2B5EF4-FFF2-40B4-BE49-F238E27FC236}">
              <a16:creationId xmlns:a16="http://schemas.microsoft.com/office/drawing/2014/main" id="{00000000-0008-0000-0F00-0000A4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21" name="テキスト ボックス 420">
          <a:extLst>
            <a:ext uri="{FF2B5EF4-FFF2-40B4-BE49-F238E27FC236}">
              <a16:creationId xmlns:a16="http://schemas.microsoft.com/office/drawing/2014/main" id="{00000000-0008-0000-0F00-0000A501000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22" name="【一般廃棄物処理施設】&#10;有形固定資産減価償却率グラフ枠">
          <a:extLst>
            <a:ext uri="{FF2B5EF4-FFF2-40B4-BE49-F238E27FC236}">
              <a16:creationId xmlns:a16="http://schemas.microsoft.com/office/drawing/2014/main" id="{00000000-0008-0000-0F00-0000A6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19050</xdr:rowOff>
    </xdr:from>
    <xdr:to>
      <xdr:col>85</xdr:col>
      <xdr:colOff>126364</xdr:colOff>
      <xdr:row>42</xdr:row>
      <xdr:rowOff>38100</xdr:rowOff>
    </xdr:to>
    <xdr:cxnSp macro="">
      <xdr:nvCxnSpPr>
        <xdr:cNvPr id="423" name="直線コネクタ 422">
          <a:extLst>
            <a:ext uri="{FF2B5EF4-FFF2-40B4-BE49-F238E27FC236}">
              <a16:creationId xmlns:a16="http://schemas.microsoft.com/office/drawing/2014/main" id="{00000000-0008-0000-0F00-0000A7010000}"/>
            </a:ext>
          </a:extLst>
        </xdr:cNvPr>
        <xdr:cNvCxnSpPr/>
      </xdr:nvCxnSpPr>
      <xdr:spPr>
        <a:xfrm flipV="1">
          <a:off x="16318864" y="56769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24" name="【一般廃棄物処理施設】&#10;有形固定資産減価償却率最小値テキスト">
          <a:extLst>
            <a:ext uri="{FF2B5EF4-FFF2-40B4-BE49-F238E27FC236}">
              <a16:creationId xmlns:a16="http://schemas.microsoft.com/office/drawing/2014/main" id="{00000000-0008-0000-0F00-0000A8010000}"/>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25" name="直線コネクタ 424">
          <a:extLst>
            <a:ext uri="{FF2B5EF4-FFF2-40B4-BE49-F238E27FC236}">
              <a16:creationId xmlns:a16="http://schemas.microsoft.com/office/drawing/2014/main" id="{00000000-0008-0000-0F00-0000A9010000}"/>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137177</xdr:rowOff>
    </xdr:from>
    <xdr:ext cx="405111" cy="259045"/>
    <xdr:sp macro="" textlink="">
      <xdr:nvSpPr>
        <xdr:cNvPr id="426" name="【一般廃棄物処理施設】&#10;有形固定資産減価償却率最大値テキスト">
          <a:extLst>
            <a:ext uri="{FF2B5EF4-FFF2-40B4-BE49-F238E27FC236}">
              <a16:creationId xmlns:a16="http://schemas.microsoft.com/office/drawing/2014/main" id="{00000000-0008-0000-0F00-0000AA010000}"/>
            </a:ext>
          </a:extLst>
        </xdr:cNvPr>
        <xdr:cNvSpPr txBox="1"/>
      </xdr:nvSpPr>
      <xdr:spPr>
        <a:xfrm>
          <a:off x="16357600" y="5452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19050</xdr:rowOff>
    </xdr:from>
    <xdr:to>
      <xdr:col>86</xdr:col>
      <xdr:colOff>25400</xdr:colOff>
      <xdr:row>33</xdr:row>
      <xdr:rowOff>19050</xdr:rowOff>
    </xdr:to>
    <xdr:cxnSp macro="">
      <xdr:nvCxnSpPr>
        <xdr:cNvPr id="427" name="直線コネクタ 426">
          <a:extLst>
            <a:ext uri="{FF2B5EF4-FFF2-40B4-BE49-F238E27FC236}">
              <a16:creationId xmlns:a16="http://schemas.microsoft.com/office/drawing/2014/main" id="{00000000-0008-0000-0F00-0000AB010000}"/>
            </a:ext>
          </a:extLst>
        </xdr:cNvPr>
        <xdr:cNvCxnSpPr/>
      </xdr:nvCxnSpPr>
      <xdr:spPr>
        <a:xfrm>
          <a:off x="16230600" y="567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110507</xdr:rowOff>
    </xdr:from>
    <xdr:ext cx="405111" cy="259045"/>
    <xdr:sp macro="" textlink="">
      <xdr:nvSpPr>
        <xdr:cNvPr id="428" name="【一般廃棄物処理施設】&#10;有形固定資産減価償却率平均値テキスト">
          <a:extLst>
            <a:ext uri="{FF2B5EF4-FFF2-40B4-BE49-F238E27FC236}">
              <a16:creationId xmlns:a16="http://schemas.microsoft.com/office/drawing/2014/main" id="{00000000-0008-0000-0F00-0000AC010000}"/>
            </a:ext>
          </a:extLst>
        </xdr:cNvPr>
        <xdr:cNvSpPr txBox="1"/>
      </xdr:nvSpPr>
      <xdr:spPr>
        <a:xfrm>
          <a:off x="16357600" y="62827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132080</xdr:rowOff>
    </xdr:from>
    <xdr:to>
      <xdr:col>85</xdr:col>
      <xdr:colOff>177800</xdr:colOff>
      <xdr:row>37</xdr:row>
      <xdr:rowOff>62230</xdr:rowOff>
    </xdr:to>
    <xdr:sp macro="" textlink="">
      <xdr:nvSpPr>
        <xdr:cNvPr id="429" name="フローチャート: 判断 428">
          <a:extLst>
            <a:ext uri="{FF2B5EF4-FFF2-40B4-BE49-F238E27FC236}">
              <a16:creationId xmlns:a16="http://schemas.microsoft.com/office/drawing/2014/main" id="{00000000-0008-0000-0F00-0000AD010000}"/>
            </a:ext>
          </a:extLst>
        </xdr:cNvPr>
        <xdr:cNvSpPr/>
      </xdr:nvSpPr>
      <xdr:spPr>
        <a:xfrm>
          <a:off x="16268700" y="630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101600</xdr:rowOff>
    </xdr:from>
    <xdr:to>
      <xdr:col>81</xdr:col>
      <xdr:colOff>101600</xdr:colOff>
      <xdr:row>37</xdr:row>
      <xdr:rowOff>31750</xdr:rowOff>
    </xdr:to>
    <xdr:sp macro="" textlink="">
      <xdr:nvSpPr>
        <xdr:cNvPr id="430" name="フローチャート: 判断 429">
          <a:extLst>
            <a:ext uri="{FF2B5EF4-FFF2-40B4-BE49-F238E27FC236}">
              <a16:creationId xmlns:a16="http://schemas.microsoft.com/office/drawing/2014/main" id="{00000000-0008-0000-0F00-0000AE010000}"/>
            </a:ext>
          </a:extLst>
        </xdr:cNvPr>
        <xdr:cNvSpPr/>
      </xdr:nvSpPr>
      <xdr:spPr>
        <a:xfrm>
          <a:off x="15430500" y="62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109220</xdr:rowOff>
    </xdr:from>
    <xdr:to>
      <xdr:col>76</xdr:col>
      <xdr:colOff>165100</xdr:colOff>
      <xdr:row>37</xdr:row>
      <xdr:rowOff>39370</xdr:rowOff>
    </xdr:to>
    <xdr:sp macro="" textlink="">
      <xdr:nvSpPr>
        <xdr:cNvPr id="431" name="フローチャート: 判断 430">
          <a:extLst>
            <a:ext uri="{FF2B5EF4-FFF2-40B4-BE49-F238E27FC236}">
              <a16:creationId xmlns:a16="http://schemas.microsoft.com/office/drawing/2014/main" id="{00000000-0008-0000-0F00-0000AF010000}"/>
            </a:ext>
          </a:extLst>
        </xdr:cNvPr>
        <xdr:cNvSpPr/>
      </xdr:nvSpPr>
      <xdr:spPr>
        <a:xfrm>
          <a:off x="14541500" y="628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164465</xdr:rowOff>
    </xdr:from>
    <xdr:to>
      <xdr:col>72</xdr:col>
      <xdr:colOff>38100</xdr:colOff>
      <xdr:row>37</xdr:row>
      <xdr:rowOff>94615</xdr:rowOff>
    </xdr:to>
    <xdr:sp macro="" textlink="">
      <xdr:nvSpPr>
        <xdr:cNvPr id="432" name="フローチャート: 判断 431">
          <a:extLst>
            <a:ext uri="{FF2B5EF4-FFF2-40B4-BE49-F238E27FC236}">
              <a16:creationId xmlns:a16="http://schemas.microsoft.com/office/drawing/2014/main" id="{00000000-0008-0000-0F00-0000B0010000}"/>
            </a:ext>
          </a:extLst>
        </xdr:cNvPr>
        <xdr:cNvSpPr/>
      </xdr:nvSpPr>
      <xdr:spPr>
        <a:xfrm>
          <a:off x="13652500" y="6336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35</xdr:row>
      <xdr:rowOff>95885</xdr:rowOff>
    </xdr:from>
    <xdr:to>
      <xdr:col>67</xdr:col>
      <xdr:colOff>101600</xdr:colOff>
      <xdr:row>36</xdr:row>
      <xdr:rowOff>26035</xdr:rowOff>
    </xdr:to>
    <xdr:sp macro="" textlink="">
      <xdr:nvSpPr>
        <xdr:cNvPr id="433" name="フローチャート: 判断 432">
          <a:extLst>
            <a:ext uri="{FF2B5EF4-FFF2-40B4-BE49-F238E27FC236}">
              <a16:creationId xmlns:a16="http://schemas.microsoft.com/office/drawing/2014/main" id="{00000000-0008-0000-0F00-0000B1010000}"/>
            </a:ext>
          </a:extLst>
        </xdr:cNvPr>
        <xdr:cNvSpPr/>
      </xdr:nvSpPr>
      <xdr:spPr>
        <a:xfrm>
          <a:off x="12763500" y="6096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00000000-0008-0000-0F00-0000B2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00000000-0008-0000-0F00-0000B3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00000000-0008-0000-0F00-0000B4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00000000-0008-0000-0F00-0000B5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8" name="テキスト ボックス 437">
          <a:extLst>
            <a:ext uri="{FF2B5EF4-FFF2-40B4-BE49-F238E27FC236}">
              <a16:creationId xmlns:a16="http://schemas.microsoft.com/office/drawing/2014/main" id="{00000000-0008-0000-0F00-0000B6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82550</xdr:rowOff>
    </xdr:from>
    <xdr:to>
      <xdr:col>85</xdr:col>
      <xdr:colOff>177800</xdr:colOff>
      <xdr:row>35</xdr:row>
      <xdr:rowOff>12700</xdr:rowOff>
    </xdr:to>
    <xdr:sp macro="" textlink="">
      <xdr:nvSpPr>
        <xdr:cNvPr id="439" name="楕円 438">
          <a:extLst>
            <a:ext uri="{FF2B5EF4-FFF2-40B4-BE49-F238E27FC236}">
              <a16:creationId xmlns:a16="http://schemas.microsoft.com/office/drawing/2014/main" id="{00000000-0008-0000-0F00-0000B7010000}"/>
            </a:ext>
          </a:extLst>
        </xdr:cNvPr>
        <xdr:cNvSpPr/>
      </xdr:nvSpPr>
      <xdr:spPr>
        <a:xfrm>
          <a:off x="16268700" y="5911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33</xdr:row>
      <xdr:rowOff>105427</xdr:rowOff>
    </xdr:from>
    <xdr:ext cx="405111" cy="259045"/>
    <xdr:sp macro="" textlink="">
      <xdr:nvSpPr>
        <xdr:cNvPr id="440" name="【一般廃棄物処理施設】&#10;有形固定資産減価償却率該当値テキスト">
          <a:extLst>
            <a:ext uri="{FF2B5EF4-FFF2-40B4-BE49-F238E27FC236}">
              <a16:creationId xmlns:a16="http://schemas.microsoft.com/office/drawing/2014/main" id="{00000000-0008-0000-0F00-0000B8010000}"/>
            </a:ext>
          </a:extLst>
        </xdr:cNvPr>
        <xdr:cNvSpPr txBox="1"/>
      </xdr:nvSpPr>
      <xdr:spPr>
        <a:xfrm>
          <a:off x="16357600" y="5763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19685</xdr:rowOff>
    </xdr:from>
    <xdr:to>
      <xdr:col>81</xdr:col>
      <xdr:colOff>101600</xdr:colOff>
      <xdr:row>34</xdr:row>
      <xdr:rowOff>121285</xdr:rowOff>
    </xdr:to>
    <xdr:sp macro="" textlink="">
      <xdr:nvSpPr>
        <xdr:cNvPr id="441" name="楕円 440">
          <a:extLst>
            <a:ext uri="{FF2B5EF4-FFF2-40B4-BE49-F238E27FC236}">
              <a16:creationId xmlns:a16="http://schemas.microsoft.com/office/drawing/2014/main" id="{00000000-0008-0000-0F00-0000B9010000}"/>
            </a:ext>
          </a:extLst>
        </xdr:cNvPr>
        <xdr:cNvSpPr/>
      </xdr:nvSpPr>
      <xdr:spPr>
        <a:xfrm>
          <a:off x="15430500" y="5848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34</xdr:row>
      <xdr:rowOff>70485</xdr:rowOff>
    </xdr:from>
    <xdr:to>
      <xdr:col>85</xdr:col>
      <xdr:colOff>127000</xdr:colOff>
      <xdr:row>34</xdr:row>
      <xdr:rowOff>133350</xdr:rowOff>
    </xdr:to>
    <xdr:cxnSp macro="">
      <xdr:nvCxnSpPr>
        <xdr:cNvPr id="442" name="直線コネクタ 441">
          <a:extLst>
            <a:ext uri="{FF2B5EF4-FFF2-40B4-BE49-F238E27FC236}">
              <a16:creationId xmlns:a16="http://schemas.microsoft.com/office/drawing/2014/main" id="{00000000-0008-0000-0F00-0000BA010000}"/>
            </a:ext>
          </a:extLst>
        </xdr:cNvPr>
        <xdr:cNvCxnSpPr/>
      </xdr:nvCxnSpPr>
      <xdr:spPr>
        <a:xfrm>
          <a:off x="15481300" y="5899785"/>
          <a:ext cx="8382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33</xdr:row>
      <xdr:rowOff>128270</xdr:rowOff>
    </xdr:from>
    <xdr:to>
      <xdr:col>76</xdr:col>
      <xdr:colOff>165100</xdr:colOff>
      <xdr:row>34</xdr:row>
      <xdr:rowOff>58420</xdr:rowOff>
    </xdr:to>
    <xdr:sp macro="" textlink="">
      <xdr:nvSpPr>
        <xdr:cNvPr id="443" name="楕円 442">
          <a:extLst>
            <a:ext uri="{FF2B5EF4-FFF2-40B4-BE49-F238E27FC236}">
              <a16:creationId xmlns:a16="http://schemas.microsoft.com/office/drawing/2014/main" id="{00000000-0008-0000-0F00-0000BB010000}"/>
            </a:ext>
          </a:extLst>
        </xdr:cNvPr>
        <xdr:cNvSpPr/>
      </xdr:nvSpPr>
      <xdr:spPr>
        <a:xfrm>
          <a:off x="14541500" y="5786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7620</xdr:rowOff>
    </xdr:from>
    <xdr:to>
      <xdr:col>81</xdr:col>
      <xdr:colOff>50800</xdr:colOff>
      <xdr:row>34</xdr:row>
      <xdr:rowOff>70485</xdr:rowOff>
    </xdr:to>
    <xdr:cxnSp macro="">
      <xdr:nvCxnSpPr>
        <xdr:cNvPr id="444" name="直線コネクタ 443">
          <a:extLst>
            <a:ext uri="{FF2B5EF4-FFF2-40B4-BE49-F238E27FC236}">
              <a16:creationId xmlns:a16="http://schemas.microsoft.com/office/drawing/2014/main" id="{00000000-0008-0000-0F00-0000BC010000}"/>
            </a:ext>
          </a:extLst>
        </xdr:cNvPr>
        <xdr:cNvCxnSpPr/>
      </xdr:nvCxnSpPr>
      <xdr:spPr>
        <a:xfrm>
          <a:off x="14592300" y="5836920"/>
          <a:ext cx="8890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33</xdr:row>
      <xdr:rowOff>65405</xdr:rowOff>
    </xdr:from>
    <xdr:to>
      <xdr:col>72</xdr:col>
      <xdr:colOff>38100</xdr:colOff>
      <xdr:row>33</xdr:row>
      <xdr:rowOff>167005</xdr:rowOff>
    </xdr:to>
    <xdr:sp macro="" textlink="">
      <xdr:nvSpPr>
        <xdr:cNvPr id="445" name="楕円 444">
          <a:extLst>
            <a:ext uri="{FF2B5EF4-FFF2-40B4-BE49-F238E27FC236}">
              <a16:creationId xmlns:a16="http://schemas.microsoft.com/office/drawing/2014/main" id="{00000000-0008-0000-0F00-0000BD010000}"/>
            </a:ext>
          </a:extLst>
        </xdr:cNvPr>
        <xdr:cNvSpPr/>
      </xdr:nvSpPr>
      <xdr:spPr>
        <a:xfrm>
          <a:off x="13652500" y="5723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33</xdr:row>
      <xdr:rowOff>116205</xdr:rowOff>
    </xdr:from>
    <xdr:to>
      <xdr:col>76</xdr:col>
      <xdr:colOff>114300</xdr:colOff>
      <xdr:row>34</xdr:row>
      <xdr:rowOff>7620</xdr:rowOff>
    </xdr:to>
    <xdr:cxnSp macro="">
      <xdr:nvCxnSpPr>
        <xdr:cNvPr id="446" name="直線コネクタ 445">
          <a:extLst>
            <a:ext uri="{FF2B5EF4-FFF2-40B4-BE49-F238E27FC236}">
              <a16:creationId xmlns:a16="http://schemas.microsoft.com/office/drawing/2014/main" id="{00000000-0008-0000-0F00-0000BE010000}"/>
            </a:ext>
          </a:extLst>
        </xdr:cNvPr>
        <xdr:cNvCxnSpPr/>
      </xdr:nvCxnSpPr>
      <xdr:spPr>
        <a:xfrm>
          <a:off x="13703300" y="5774055"/>
          <a:ext cx="8890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33</xdr:row>
      <xdr:rowOff>2540</xdr:rowOff>
    </xdr:from>
    <xdr:to>
      <xdr:col>67</xdr:col>
      <xdr:colOff>101600</xdr:colOff>
      <xdr:row>33</xdr:row>
      <xdr:rowOff>104140</xdr:rowOff>
    </xdr:to>
    <xdr:sp macro="" textlink="">
      <xdr:nvSpPr>
        <xdr:cNvPr id="447" name="楕円 446">
          <a:extLst>
            <a:ext uri="{FF2B5EF4-FFF2-40B4-BE49-F238E27FC236}">
              <a16:creationId xmlns:a16="http://schemas.microsoft.com/office/drawing/2014/main" id="{00000000-0008-0000-0F00-0000BF010000}"/>
            </a:ext>
          </a:extLst>
        </xdr:cNvPr>
        <xdr:cNvSpPr/>
      </xdr:nvSpPr>
      <xdr:spPr>
        <a:xfrm>
          <a:off x="12763500" y="5660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33</xdr:row>
      <xdr:rowOff>53340</xdr:rowOff>
    </xdr:from>
    <xdr:to>
      <xdr:col>71</xdr:col>
      <xdr:colOff>177800</xdr:colOff>
      <xdr:row>33</xdr:row>
      <xdr:rowOff>116205</xdr:rowOff>
    </xdr:to>
    <xdr:cxnSp macro="">
      <xdr:nvCxnSpPr>
        <xdr:cNvPr id="448" name="直線コネクタ 447">
          <a:extLst>
            <a:ext uri="{FF2B5EF4-FFF2-40B4-BE49-F238E27FC236}">
              <a16:creationId xmlns:a16="http://schemas.microsoft.com/office/drawing/2014/main" id="{00000000-0008-0000-0F00-0000C0010000}"/>
            </a:ext>
          </a:extLst>
        </xdr:cNvPr>
        <xdr:cNvCxnSpPr/>
      </xdr:nvCxnSpPr>
      <xdr:spPr>
        <a:xfrm>
          <a:off x="12814300" y="5711190"/>
          <a:ext cx="8890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22877</xdr:rowOff>
    </xdr:from>
    <xdr:ext cx="405111" cy="259045"/>
    <xdr:sp macro="" textlink="">
      <xdr:nvSpPr>
        <xdr:cNvPr id="449" name="n_1aveValue【一般廃棄物処理施設】&#10;有形固定資産減価償却率">
          <a:extLst>
            <a:ext uri="{FF2B5EF4-FFF2-40B4-BE49-F238E27FC236}">
              <a16:creationId xmlns:a16="http://schemas.microsoft.com/office/drawing/2014/main" id="{00000000-0008-0000-0F00-0000C1010000}"/>
            </a:ext>
          </a:extLst>
        </xdr:cNvPr>
        <xdr:cNvSpPr txBox="1"/>
      </xdr:nvSpPr>
      <xdr:spPr>
        <a:xfrm>
          <a:off x="15266044" y="6366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30497</xdr:rowOff>
    </xdr:from>
    <xdr:ext cx="405111" cy="259045"/>
    <xdr:sp macro="" textlink="">
      <xdr:nvSpPr>
        <xdr:cNvPr id="450" name="n_2aveValue【一般廃棄物処理施設】&#10;有形固定資産減価償却率">
          <a:extLst>
            <a:ext uri="{FF2B5EF4-FFF2-40B4-BE49-F238E27FC236}">
              <a16:creationId xmlns:a16="http://schemas.microsoft.com/office/drawing/2014/main" id="{00000000-0008-0000-0F00-0000C2010000}"/>
            </a:ext>
          </a:extLst>
        </xdr:cNvPr>
        <xdr:cNvSpPr txBox="1"/>
      </xdr:nvSpPr>
      <xdr:spPr>
        <a:xfrm>
          <a:off x="14389744" y="6374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85742</xdr:rowOff>
    </xdr:from>
    <xdr:ext cx="405111" cy="259045"/>
    <xdr:sp macro="" textlink="">
      <xdr:nvSpPr>
        <xdr:cNvPr id="451" name="n_3aveValue【一般廃棄物処理施設】&#10;有形固定資産減価償却率">
          <a:extLst>
            <a:ext uri="{FF2B5EF4-FFF2-40B4-BE49-F238E27FC236}">
              <a16:creationId xmlns:a16="http://schemas.microsoft.com/office/drawing/2014/main" id="{00000000-0008-0000-0F00-0000C3010000}"/>
            </a:ext>
          </a:extLst>
        </xdr:cNvPr>
        <xdr:cNvSpPr txBox="1"/>
      </xdr:nvSpPr>
      <xdr:spPr>
        <a:xfrm>
          <a:off x="13500744" y="6429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17162</xdr:rowOff>
    </xdr:from>
    <xdr:ext cx="405111" cy="259045"/>
    <xdr:sp macro="" textlink="">
      <xdr:nvSpPr>
        <xdr:cNvPr id="452" name="n_4aveValue【一般廃棄物処理施設】&#10;有形固定資産減価償却率">
          <a:extLst>
            <a:ext uri="{FF2B5EF4-FFF2-40B4-BE49-F238E27FC236}">
              <a16:creationId xmlns:a16="http://schemas.microsoft.com/office/drawing/2014/main" id="{00000000-0008-0000-0F00-0000C4010000}"/>
            </a:ext>
          </a:extLst>
        </xdr:cNvPr>
        <xdr:cNvSpPr txBox="1"/>
      </xdr:nvSpPr>
      <xdr:spPr>
        <a:xfrm>
          <a:off x="12611744" y="6189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32</xdr:row>
      <xdr:rowOff>137812</xdr:rowOff>
    </xdr:from>
    <xdr:ext cx="405111" cy="259045"/>
    <xdr:sp macro="" textlink="">
      <xdr:nvSpPr>
        <xdr:cNvPr id="453" name="n_1mainValue【一般廃棄物処理施設】&#10;有形固定資産減価償却率">
          <a:extLst>
            <a:ext uri="{FF2B5EF4-FFF2-40B4-BE49-F238E27FC236}">
              <a16:creationId xmlns:a16="http://schemas.microsoft.com/office/drawing/2014/main" id="{00000000-0008-0000-0F00-0000C5010000}"/>
            </a:ext>
          </a:extLst>
        </xdr:cNvPr>
        <xdr:cNvSpPr txBox="1"/>
      </xdr:nvSpPr>
      <xdr:spPr>
        <a:xfrm>
          <a:off x="15266044" y="5624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32</xdr:row>
      <xdr:rowOff>74947</xdr:rowOff>
    </xdr:from>
    <xdr:ext cx="405111" cy="259045"/>
    <xdr:sp macro="" textlink="">
      <xdr:nvSpPr>
        <xdr:cNvPr id="454" name="n_2mainValue【一般廃棄物処理施設】&#10;有形固定資産減価償却率">
          <a:extLst>
            <a:ext uri="{FF2B5EF4-FFF2-40B4-BE49-F238E27FC236}">
              <a16:creationId xmlns:a16="http://schemas.microsoft.com/office/drawing/2014/main" id="{00000000-0008-0000-0F00-0000C6010000}"/>
            </a:ext>
          </a:extLst>
        </xdr:cNvPr>
        <xdr:cNvSpPr txBox="1"/>
      </xdr:nvSpPr>
      <xdr:spPr>
        <a:xfrm>
          <a:off x="14389744" y="5561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32</xdr:row>
      <xdr:rowOff>12082</xdr:rowOff>
    </xdr:from>
    <xdr:ext cx="405111" cy="259045"/>
    <xdr:sp macro="" textlink="">
      <xdr:nvSpPr>
        <xdr:cNvPr id="455" name="n_3mainValue【一般廃棄物処理施設】&#10;有形固定資産減価償却率">
          <a:extLst>
            <a:ext uri="{FF2B5EF4-FFF2-40B4-BE49-F238E27FC236}">
              <a16:creationId xmlns:a16="http://schemas.microsoft.com/office/drawing/2014/main" id="{00000000-0008-0000-0F00-0000C7010000}"/>
            </a:ext>
          </a:extLst>
        </xdr:cNvPr>
        <xdr:cNvSpPr txBox="1"/>
      </xdr:nvSpPr>
      <xdr:spPr>
        <a:xfrm>
          <a:off x="13500744" y="5498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31</xdr:row>
      <xdr:rowOff>120667</xdr:rowOff>
    </xdr:from>
    <xdr:ext cx="405111" cy="259045"/>
    <xdr:sp macro="" textlink="">
      <xdr:nvSpPr>
        <xdr:cNvPr id="456" name="n_4mainValue【一般廃棄物処理施設】&#10;有形固定資産減価償却率">
          <a:extLst>
            <a:ext uri="{FF2B5EF4-FFF2-40B4-BE49-F238E27FC236}">
              <a16:creationId xmlns:a16="http://schemas.microsoft.com/office/drawing/2014/main" id="{00000000-0008-0000-0F00-0000C8010000}"/>
            </a:ext>
          </a:extLst>
        </xdr:cNvPr>
        <xdr:cNvSpPr txBox="1"/>
      </xdr:nvSpPr>
      <xdr:spPr>
        <a:xfrm>
          <a:off x="12611744" y="5435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7" name="正方形/長方形 456">
          <a:extLst>
            <a:ext uri="{FF2B5EF4-FFF2-40B4-BE49-F238E27FC236}">
              <a16:creationId xmlns:a16="http://schemas.microsoft.com/office/drawing/2014/main" id="{00000000-0008-0000-0F00-0000C9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8" name="正方形/長方形 457">
          <a:extLst>
            <a:ext uri="{FF2B5EF4-FFF2-40B4-BE49-F238E27FC236}">
              <a16:creationId xmlns:a16="http://schemas.microsoft.com/office/drawing/2014/main" id="{00000000-0008-0000-0F00-0000CA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9" name="正方形/長方形 458">
          <a:extLst>
            <a:ext uri="{FF2B5EF4-FFF2-40B4-BE49-F238E27FC236}">
              <a16:creationId xmlns:a16="http://schemas.microsoft.com/office/drawing/2014/main" id="{00000000-0008-0000-0F00-0000CB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60" name="正方形/長方形 459">
          <a:extLst>
            <a:ext uri="{FF2B5EF4-FFF2-40B4-BE49-F238E27FC236}">
              <a16:creationId xmlns:a16="http://schemas.microsoft.com/office/drawing/2014/main" id="{00000000-0008-0000-0F00-0000CC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1" name="正方形/長方形 460">
          <a:extLst>
            <a:ext uri="{FF2B5EF4-FFF2-40B4-BE49-F238E27FC236}">
              <a16:creationId xmlns:a16="http://schemas.microsoft.com/office/drawing/2014/main" id="{00000000-0008-0000-0F00-0000CD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2" name="正方形/長方形 461">
          <a:extLst>
            <a:ext uri="{FF2B5EF4-FFF2-40B4-BE49-F238E27FC236}">
              <a16:creationId xmlns:a16="http://schemas.microsoft.com/office/drawing/2014/main" id="{00000000-0008-0000-0F00-0000CE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3" name="正方形/長方形 462">
          <a:extLst>
            <a:ext uri="{FF2B5EF4-FFF2-40B4-BE49-F238E27FC236}">
              <a16:creationId xmlns:a16="http://schemas.microsoft.com/office/drawing/2014/main" id="{00000000-0008-0000-0F00-0000CF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144,343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4" name="正方形/長方形 463">
          <a:extLst>
            <a:ext uri="{FF2B5EF4-FFF2-40B4-BE49-F238E27FC236}">
              <a16:creationId xmlns:a16="http://schemas.microsoft.com/office/drawing/2014/main" id="{00000000-0008-0000-0F00-0000D0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5" name="テキスト ボックス 464">
          <a:extLst>
            <a:ext uri="{FF2B5EF4-FFF2-40B4-BE49-F238E27FC236}">
              <a16:creationId xmlns:a16="http://schemas.microsoft.com/office/drawing/2014/main" id="{00000000-0008-0000-0F00-0000D1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6" name="直線コネクタ 465">
          <a:extLst>
            <a:ext uri="{FF2B5EF4-FFF2-40B4-BE49-F238E27FC236}">
              <a16:creationId xmlns:a16="http://schemas.microsoft.com/office/drawing/2014/main" id="{00000000-0008-0000-0F00-0000D2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7" name="直線コネクタ 466">
          <a:extLst>
            <a:ext uri="{FF2B5EF4-FFF2-40B4-BE49-F238E27FC236}">
              <a16:creationId xmlns:a16="http://schemas.microsoft.com/office/drawing/2014/main" id="{00000000-0008-0000-0F00-0000D301000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468" name="テキスト ボックス 467">
          <a:extLst>
            <a:ext uri="{FF2B5EF4-FFF2-40B4-BE49-F238E27FC236}">
              <a16:creationId xmlns:a16="http://schemas.microsoft.com/office/drawing/2014/main" id="{00000000-0008-0000-0F00-0000D4010000}"/>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9" name="直線コネクタ 468">
          <a:extLst>
            <a:ext uri="{FF2B5EF4-FFF2-40B4-BE49-F238E27FC236}">
              <a16:creationId xmlns:a16="http://schemas.microsoft.com/office/drawing/2014/main" id="{00000000-0008-0000-0F00-0000D501000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38</xdr:row>
      <xdr:rowOff>48277</xdr:rowOff>
    </xdr:from>
    <xdr:ext cx="685572" cy="259045"/>
    <xdr:sp macro="" textlink="">
      <xdr:nvSpPr>
        <xdr:cNvPr id="470" name="テキスト ボックス 469">
          <a:extLst>
            <a:ext uri="{FF2B5EF4-FFF2-40B4-BE49-F238E27FC236}">
              <a16:creationId xmlns:a16="http://schemas.microsoft.com/office/drawing/2014/main" id="{00000000-0008-0000-0F00-0000D6010000}"/>
            </a:ext>
          </a:extLst>
        </xdr:cNvPr>
        <xdr:cNvSpPr txBox="1"/>
      </xdr:nvSpPr>
      <xdr:spPr>
        <a:xfrm>
          <a:off x="17602428" y="656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71" name="直線コネクタ 470">
          <a:extLst>
            <a:ext uri="{FF2B5EF4-FFF2-40B4-BE49-F238E27FC236}">
              <a16:creationId xmlns:a16="http://schemas.microsoft.com/office/drawing/2014/main" id="{00000000-0008-0000-0F00-0000D701000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35</xdr:row>
      <xdr:rowOff>105427</xdr:rowOff>
    </xdr:from>
    <xdr:ext cx="685572" cy="259045"/>
    <xdr:sp macro="" textlink="">
      <xdr:nvSpPr>
        <xdr:cNvPr id="472" name="テキスト ボックス 471">
          <a:extLst>
            <a:ext uri="{FF2B5EF4-FFF2-40B4-BE49-F238E27FC236}">
              <a16:creationId xmlns:a16="http://schemas.microsoft.com/office/drawing/2014/main" id="{00000000-0008-0000-0F00-0000D8010000}"/>
            </a:ext>
          </a:extLst>
        </xdr:cNvPr>
        <xdr:cNvSpPr txBox="1"/>
      </xdr:nvSpPr>
      <xdr:spPr>
        <a:xfrm>
          <a:off x="17602428" y="610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73" name="直線コネクタ 472">
          <a:extLst>
            <a:ext uri="{FF2B5EF4-FFF2-40B4-BE49-F238E27FC236}">
              <a16:creationId xmlns:a16="http://schemas.microsoft.com/office/drawing/2014/main" id="{00000000-0008-0000-0F00-0000D901000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32</xdr:row>
      <xdr:rowOff>162577</xdr:rowOff>
    </xdr:from>
    <xdr:ext cx="685572" cy="259045"/>
    <xdr:sp macro="" textlink="">
      <xdr:nvSpPr>
        <xdr:cNvPr id="474" name="テキスト ボックス 473">
          <a:extLst>
            <a:ext uri="{FF2B5EF4-FFF2-40B4-BE49-F238E27FC236}">
              <a16:creationId xmlns:a16="http://schemas.microsoft.com/office/drawing/2014/main" id="{00000000-0008-0000-0F00-0000DA010000}"/>
            </a:ext>
          </a:extLst>
        </xdr:cNvPr>
        <xdr:cNvSpPr txBox="1"/>
      </xdr:nvSpPr>
      <xdr:spPr>
        <a:xfrm>
          <a:off x="17602428" y="564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5" name="直線コネクタ 474">
          <a:extLst>
            <a:ext uri="{FF2B5EF4-FFF2-40B4-BE49-F238E27FC236}">
              <a16:creationId xmlns:a16="http://schemas.microsoft.com/office/drawing/2014/main" id="{00000000-0008-0000-0F00-0000DB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476" name="テキスト ボックス 475">
          <a:extLst>
            <a:ext uri="{FF2B5EF4-FFF2-40B4-BE49-F238E27FC236}">
              <a16:creationId xmlns:a16="http://schemas.microsoft.com/office/drawing/2014/main" id="{00000000-0008-0000-0F00-0000DC010000}"/>
            </a:ext>
          </a:extLst>
        </xdr:cNvPr>
        <xdr:cNvSpPr txBox="1"/>
      </xdr:nvSpPr>
      <xdr:spPr>
        <a:xfrm>
          <a:off x="17602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7" name="【一般廃棄物処理施設】&#10;一人当たり有形固定資産（償却資産）額グラフ枠">
          <a:extLst>
            <a:ext uri="{FF2B5EF4-FFF2-40B4-BE49-F238E27FC236}">
              <a16:creationId xmlns:a16="http://schemas.microsoft.com/office/drawing/2014/main" id="{00000000-0008-0000-0F00-0000DD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136005</xdr:rowOff>
    </xdr:from>
    <xdr:to>
      <xdr:col>116</xdr:col>
      <xdr:colOff>62864</xdr:colOff>
      <xdr:row>41</xdr:row>
      <xdr:rowOff>131321</xdr:rowOff>
    </xdr:to>
    <xdr:cxnSp macro="">
      <xdr:nvCxnSpPr>
        <xdr:cNvPr id="478" name="直線コネクタ 477">
          <a:extLst>
            <a:ext uri="{FF2B5EF4-FFF2-40B4-BE49-F238E27FC236}">
              <a16:creationId xmlns:a16="http://schemas.microsoft.com/office/drawing/2014/main" id="{00000000-0008-0000-0F00-0000DE010000}"/>
            </a:ext>
          </a:extLst>
        </xdr:cNvPr>
        <xdr:cNvCxnSpPr/>
      </xdr:nvCxnSpPr>
      <xdr:spPr>
        <a:xfrm flipV="1">
          <a:off x="22160864" y="5793855"/>
          <a:ext cx="0" cy="1366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135148</xdr:rowOff>
    </xdr:from>
    <xdr:ext cx="469744" cy="259045"/>
    <xdr:sp macro="" textlink="">
      <xdr:nvSpPr>
        <xdr:cNvPr id="479" name="【一般廃棄物処理施設】&#10;一人当たり有形固定資産（償却資産）額最小値テキスト">
          <a:extLst>
            <a:ext uri="{FF2B5EF4-FFF2-40B4-BE49-F238E27FC236}">
              <a16:creationId xmlns:a16="http://schemas.microsoft.com/office/drawing/2014/main" id="{00000000-0008-0000-0F00-0000DF010000}"/>
            </a:ext>
          </a:extLst>
        </xdr:cNvPr>
        <xdr:cNvSpPr txBox="1"/>
      </xdr:nvSpPr>
      <xdr:spPr>
        <a:xfrm>
          <a:off x="22199600" y="7164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131321</xdr:rowOff>
    </xdr:from>
    <xdr:to>
      <xdr:col>116</xdr:col>
      <xdr:colOff>152400</xdr:colOff>
      <xdr:row>41</xdr:row>
      <xdr:rowOff>131321</xdr:rowOff>
    </xdr:to>
    <xdr:cxnSp macro="">
      <xdr:nvCxnSpPr>
        <xdr:cNvPr id="480" name="直線コネクタ 479">
          <a:extLst>
            <a:ext uri="{FF2B5EF4-FFF2-40B4-BE49-F238E27FC236}">
              <a16:creationId xmlns:a16="http://schemas.microsoft.com/office/drawing/2014/main" id="{00000000-0008-0000-0F00-0000E0010000}"/>
            </a:ext>
          </a:extLst>
        </xdr:cNvPr>
        <xdr:cNvCxnSpPr/>
      </xdr:nvCxnSpPr>
      <xdr:spPr>
        <a:xfrm>
          <a:off x="22072600" y="7160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82682</xdr:rowOff>
    </xdr:from>
    <xdr:ext cx="690189" cy="259045"/>
    <xdr:sp macro="" textlink="">
      <xdr:nvSpPr>
        <xdr:cNvPr id="481" name="【一般廃棄物処理施設】&#10;一人当たり有形固定資産（償却資産）額最大値テキスト">
          <a:extLst>
            <a:ext uri="{FF2B5EF4-FFF2-40B4-BE49-F238E27FC236}">
              <a16:creationId xmlns:a16="http://schemas.microsoft.com/office/drawing/2014/main" id="{00000000-0008-0000-0F00-0000E1010000}"/>
            </a:ext>
          </a:extLst>
        </xdr:cNvPr>
        <xdr:cNvSpPr txBox="1"/>
      </xdr:nvSpPr>
      <xdr:spPr>
        <a:xfrm>
          <a:off x="22199600" y="556908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2,994,192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136005</xdr:rowOff>
    </xdr:from>
    <xdr:to>
      <xdr:col>116</xdr:col>
      <xdr:colOff>152400</xdr:colOff>
      <xdr:row>33</xdr:row>
      <xdr:rowOff>136005</xdr:rowOff>
    </xdr:to>
    <xdr:cxnSp macro="">
      <xdr:nvCxnSpPr>
        <xdr:cNvPr id="482" name="直線コネクタ 481">
          <a:extLst>
            <a:ext uri="{FF2B5EF4-FFF2-40B4-BE49-F238E27FC236}">
              <a16:creationId xmlns:a16="http://schemas.microsoft.com/office/drawing/2014/main" id="{00000000-0008-0000-0F00-0000E2010000}"/>
            </a:ext>
          </a:extLst>
        </xdr:cNvPr>
        <xdr:cNvCxnSpPr/>
      </xdr:nvCxnSpPr>
      <xdr:spPr>
        <a:xfrm>
          <a:off x="22072600" y="5793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129901</xdr:rowOff>
    </xdr:from>
    <xdr:ext cx="599010" cy="259045"/>
    <xdr:sp macro="" textlink="">
      <xdr:nvSpPr>
        <xdr:cNvPr id="483" name="【一般廃棄物処理施設】&#10;一人当たり有形固定資産（償却資産）額平均値テキスト">
          <a:extLst>
            <a:ext uri="{FF2B5EF4-FFF2-40B4-BE49-F238E27FC236}">
              <a16:creationId xmlns:a16="http://schemas.microsoft.com/office/drawing/2014/main" id="{00000000-0008-0000-0F00-0000E3010000}"/>
            </a:ext>
          </a:extLst>
        </xdr:cNvPr>
        <xdr:cNvSpPr txBox="1"/>
      </xdr:nvSpPr>
      <xdr:spPr>
        <a:xfrm>
          <a:off x="22199600" y="681645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321,469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107024</xdr:rowOff>
    </xdr:from>
    <xdr:to>
      <xdr:col>116</xdr:col>
      <xdr:colOff>114300</xdr:colOff>
      <xdr:row>41</xdr:row>
      <xdr:rowOff>37174</xdr:rowOff>
    </xdr:to>
    <xdr:sp macro="" textlink="">
      <xdr:nvSpPr>
        <xdr:cNvPr id="484" name="フローチャート: 判断 483">
          <a:extLst>
            <a:ext uri="{FF2B5EF4-FFF2-40B4-BE49-F238E27FC236}">
              <a16:creationId xmlns:a16="http://schemas.microsoft.com/office/drawing/2014/main" id="{00000000-0008-0000-0F00-0000E4010000}"/>
            </a:ext>
          </a:extLst>
        </xdr:cNvPr>
        <xdr:cNvSpPr/>
      </xdr:nvSpPr>
      <xdr:spPr>
        <a:xfrm>
          <a:off x="22110700" y="6965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109413</xdr:rowOff>
    </xdr:from>
    <xdr:to>
      <xdr:col>112</xdr:col>
      <xdr:colOff>38100</xdr:colOff>
      <xdr:row>41</xdr:row>
      <xdr:rowOff>39563</xdr:rowOff>
    </xdr:to>
    <xdr:sp macro="" textlink="">
      <xdr:nvSpPr>
        <xdr:cNvPr id="485" name="フローチャート: 判断 484">
          <a:extLst>
            <a:ext uri="{FF2B5EF4-FFF2-40B4-BE49-F238E27FC236}">
              <a16:creationId xmlns:a16="http://schemas.microsoft.com/office/drawing/2014/main" id="{00000000-0008-0000-0F00-0000E5010000}"/>
            </a:ext>
          </a:extLst>
        </xdr:cNvPr>
        <xdr:cNvSpPr/>
      </xdr:nvSpPr>
      <xdr:spPr>
        <a:xfrm>
          <a:off x="21272500" y="6967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122236</xdr:rowOff>
    </xdr:from>
    <xdr:to>
      <xdr:col>107</xdr:col>
      <xdr:colOff>101600</xdr:colOff>
      <xdr:row>41</xdr:row>
      <xdr:rowOff>52386</xdr:rowOff>
    </xdr:to>
    <xdr:sp macro="" textlink="">
      <xdr:nvSpPr>
        <xdr:cNvPr id="486" name="フローチャート: 判断 485">
          <a:extLst>
            <a:ext uri="{FF2B5EF4-FFF2-40B4-BE49-F238E27FC236}">
              <a16:creationId xmlns:a16="http://schemas.microsoft.com/office/drawing/2014/main" id="{00000000-0008-0000-0F00-0000E6010000}"/>
            </a:ext>
          </a:extLst>
        </xdr:cNvPr>
        <xdr:cNvSpPr/>
      </xdr:nvSpPr>
      <xdr:spPr>
        <a:xfrm>
          <a:off x="20383500" y="6980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136295</xdr:rowOff>
    </xdr:from>
    <xdr:to>
      <xdr:col>102</xdr:col>
      <xdr:colOff>165100</xdr:colOff>
      <xdr:row>41</xdr:row>
      <xdr:rowOff>66445</xdr:rowOff>
    </xdr:to>
    <xdr:sp macro="" textlink="">
      <xdr:nvSpPr>
        <xdr:cNvPr id="487" name="フローチャート: 判断 486">
          <a:extLst>
            <a:ext uri="{FF2B5EF4-FFF2-40B4-BE49-F238E27FC236}">
              <a16:creationId xmlns:a16="http://schemas.microsoft.com/office/drawing/2014/main" id="{00000000-0008-0000-0F00-0000E7010000}"/>
            </a:ext>
          </a:extLst>
        </xdr:cNvPr>
        <xdr:cNvSpPr/>
      </xdr:nvSpPr>
      <xdr:spPr>
        <a:xfrm>
          <a:off x="19494500" y="699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160389</xdr:rowOff>
    </xdr:from>
    <xdr:to>
      <xdr:col>98</xdr:col>
      <xdr:colOff>38100</xdr:colOff>
      <xdr:row>41</xdr:row>
      <xdr:rowOff>90539</xdr:rowOff>
    </xdr:to>
    <xdr:sp macro="" textlink="">
      <xdr:nvSpPr>
        <xdr:cNvPr id="488" name="フローチャート: 判断 487">
          <a:extLst>
            <a:ext uri="{FF2B5EF4-FFF2-40B4-BE49-F238E27FC236}">
              <a16:creationId xmlns:a16="http://schemas.microsoft.com/office/drawing/2014/main" id="{00000000-0008-0000-0F00-0000E8010000}"/>
            </a:ext>
          </a:extLst>
        </xdr:cNvPr>
        <xdr:cNvSpPr/>
      </xdr:nvSpPr>
      <xdr:spPr>
        <a:xfrm>
          <a:off x="18605500" y="7018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00000000-0008-0000-0F00-0000E9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00000000-0008-0000-0F00-0000EA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00000000-0008-0000-0F00-0000EB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00000000-0008-0000-0F00-0000EC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3" name="テキスト ボックス 492">
          <a:extLst>
            <a:ext uri="{FF2B5EF4-FFF2-40B4-BE49-F238E27FC236}">
              <a16:creationId xmlns:a16="http://schemas.microsoft.com/office/drawing/2014/main" id="{00000000-0008-0000-0F00-0000ED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78148</xdr:rowOff>
    </xdr:from>
    <xdr:to>
      <xdr:col>116</xdr:col>
      <xdr:colOff>114300</xdr:colOff>
      <xdr:row>42</xdr:row>
      <xdr:rowOff>8298</xdr:rowOff>
    </xdr:to>
    <xdr:sp macro="" textlink="">
      <xdr:nvSpPr>
        <xdr:cNvPr id="494" name="楕円 493">
          <a:extLst>
            <a:ext uri="{FF2B5EF4-FFF2-40B4-BE49-F238E27FC236}">
              <a16:creationId xmlns:a16="http://schemas.microsoft.com/office/drawing/2014/main" id="{00000000-0008-0000-0F00-0000EE010000}"/>
            </a:ext>
          </a:extLst>
        </xdr:cNvPr>
        <xdr:cNvSpPr/>
      </xdr:nvSpPr>
      <xdr:spPr>
        <a:xfrm>
          <a:off x="22110700" y="7107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164525</xdr:rowOff>
    </xdr:from>
    <xdr:ext cx="469744" cy="259045"/>
    <xdr:sp macro="" textlink="">
      <xdr:nvSpPr>
        <xdr:cNvPr id="495" name="【一般廃棄物処理施設】&#10;一人当たり有形固定資産（償却資産）額該当値テキスト">
          <a:extLst>
            <a:ext uri="{FF2B5EF4-FFF2-40B4-BE49-F238E27FC236}">
              <a16:creationId xmlns:a16="http://schemas.microsoft.com/office/drawing/2014/main" id="{00000000-0008-0000-0F00-0000EF010000}"/>
            </a:ext>
          </a:extLst>
        </xdr:cNvPr>
        <xdr:cNvSpPr txBox="1"/>
      </xdr:nvSpPr>
      <xdr:spPr>
        <a:xfrm>
          <a:off x="22199600" y="7022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78299</xdr:rowOff>
    </xdr:from>
    <xdr:to>
      <xdr:col>112</xdr:col>
      <xdr:colOff>38100</xdr:colOff>
      <xdr:row>42</xdr:row>
      <xdr:rowOff>8449</xdr:rowOff>
    </xdr:to>
    <xdr:sp macro="" textlink="">
      <xdr:nvSpPr>
        <xdr:cNvPr id="496" name="楕円 495">
          <a:extLst>
            <a:ext uri="{FF2B5EF4-FFF2-40B4-BE49-F238E27FC236}">
              <a16:creationId xmlns:a16="http://schemas.microsoft.com/office/drawing/2014/main" id="{00000000-0008-0000-0F00-0000F0010000}"/>
            </a:ext>
          </a:extLst>
        </xdr:cNvPr>
        <xdr:cNvSpPr/>
      </xdr:nvSpPr>
      <xdr:spPr>
        <a:xfrm>
          <a:off x="21272500" y="7107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128948</xdr:rowOff>
    </xdr:from>
    <xdr:to>
      <xdr:col>116</xdr:col>
      <xdr:colOff>63500</xdr:colOff>
      <xdr:row>41</xdr:row>
      <xdr:rowOff>129099</xdr:rowOff>
    </xdr:to>
    <xdr:cxnSp macro="">
      <xdr:nvCxnSpPr>
        <xdr:cNvPr id="497" name="直線コネクタ 496">
          <a:extLst>
            <a:ext uri="{FF2B5EF4-FFF2-40B4-BE49-F238E27FC236}">
              <a16:creationId xmlns:a16="http://schemas.microsoft.com/office/drawing/2014/main" id="{00000000-0008-0000-0F00-0000F1010000}"/>
            </a:ext>
          </a:extLst>
        </xdr:cNvPr>
        <xdr:cNvCxnSpPr/>
      </xdr:nvCxnSpPr>
      <xdr:spPr>
        <a:xfrm flipV="1">
          <a:off x="21323300" y="7158398"/>
          <a:ext cx="838200" cy="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78411</xdr:rowOff>
    </xdr:from>
    <xdr:to>
      <xdr:col>107</xdr:col>
      <xdr:colOff>101600</xdr:colOff>
      <xdr:row>42</xdr:row>
      <xdr:rowOff>8561</xdr:rowOff>
    </xdr:to>
    <xdr:sp macro="" textlink="">
      <xdr:nvSpPr>
        <xdr:cNvPr id="498" name="楕円 497">
          <a:extLst>
            <a:ext uri="{FF2B5EF4-FFF2-40B4-BE49-F238E27FC236}">
              <a16:creationId xmlns:a16="http://schemas.microsoft.com/office/drawing/2014/main" id="{00000000-0008-0000-0F00-0000F2010000}"/>
            </a:ext>
          </a:extLst>
        </xdr:cNvPr>
        <xdr:cNvSpPr/>
      </xdr:nvSpPr>
      <xdr:spPr>
        <a:xfrm>
          <a:off x="20383500" y="7107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129099</xdr:rowOff>
    </xdr:from>
    <xdr:to>
      <xdr:col>111</xdr:col>
      <xdr:colOff>177800</xdr:colOff>
      <xdr:row>41</xdr:row>
      <xdr:rowOff>129211</xdr:rowOff>
    </xdr:to>
    <xdr:cxnSp macro="">
      <xdr:nvCxnSpPr>
        <xdr:cNvPr id="499" name="直線コネクタ 498">
          <a:extLst>
            <a:ext uri="{FF2B5EF4-FFF2-40B4-BE49-F238E27FC236}">
              <a16:creationId xmlns:a16="http://schemas.microsoft.com/office/drawing/2014/main" id="{00000000-0008-0000-0F00-0000F3010000}"/>
            </a:ext>
          </a:extLst>
        </xdr:cNvPr>
        <xdr:cNvCxnSpPr/>
      </xdr:nvCxnSpPr>
      <xdr:spPr>
        <a:xfrm flipV="1">
          <a:off x="20434300" y="7158549"/>
          <a:ext cx="889000" cy="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78553</xdr:rowOff>
    </xdr:from>
    <xdr:to>
      <xdr:col>102</xdr:col>
      <xdr:colOff>165100</xdr:colOff>
      <xdr:row>42</xdr:row>
      <xdr:rowOff>8703</xdr:rowOff>
    </xdr:to>
    <xdr:sp macro="" textlink="">
      <xdr:nvSpPr>
        <xdr:cNvPr id="500" name="楕円 499">
          <a:extLst>
            <a:ext uri="{FF2B5EF4-FFF2-40B4-BE49-F238E27FC236}">
              <a16:creationId xmlns:a16="http://schemas.microsoft.com/office/drawing/2014/main" id="{00000000-0008-0000-0F00-0000F4010000}"/>
            </a:ext>
          </a:extLst>
        </xdr:cNvPr>
        <xdr:cNvSpPr/>
      </xdr:nvSpPr>
      <xdr:spPr>
        <a:xfrm>
          <a:off x="19494500" y="7108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129211</xdr:rowOff>
    </xdr:from>
    <xdr:to>
      <xdr:col>107</xdr:col>
      <xdr:colOff>50800</xdr:colOff>
      <xdr:row>41</xdr:row>
      <xdr:rowOff>129353</xdr:rowOff>
    </xdr:to>
    <xdr:cxnSp macro="">
      <xdr:nvCxnSpPr>
        <xdr:cNvPr id="501" name="直線コネクタ 500">
          <a:extLst>
            <a:ext uri="{FF2B5EF4-FFF2-40B4-BE49-F238E27FC236}">
              <a16:creationId xmlns:a16="http://schemas.microsoft.com/office/drawing/2014/main" id="{00000000-0008-0000-0F00-0000F5010000}"/>
            </a:ext>
          </a:extLst>
        </xdr:cNvPr>
        <xdr:cNvCxnSpPr/>
      </xdr:nvCxnSpPr>
      <xdr:spPr>
        <a:xfrm flipV="1">
          <a:off x="19545300" y="7158661"/>
          <a:ext cx="889000" cy="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78695</xdr:rowOff>
    </xdr:from>
    <xdr:to>
      <xdr:col>98</xdr:col>
      <xdr:colOff>38100</xdr:colOff>
      <xdr:row>42</xdr:row>
      <xdr:rowOff>8845</xdr:rowOff>
    </xdr:to>
    <xdr:sp macro="" textlink="">
      <xdr:nvSpPr>
        <xdr:cNvPr id="502" name="楕円 501">
          <a:extLst>
            <a:ext uri="{FF2B5EF4-FFF2-40B4-BE49-F238E27FC236}">
              <a16:creationId xmlns:a16="http://schemas.microsoft.com/office/drawing/2014/main" id="{00000000-0008-0000-0F00-0000F6010000}"/>
            </a:ext>
          </a:extLst>
        </xdr:cNvPr>
        <xdr:cNvSpPr/>
      </xdr:nvSpPr>
      <xdr:spPr>
        <a:xfrm>
          <a:off x="18605500" y="7108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129353</xdr:rowOff>
    </xdr:from>
    <xdr:to>
      <xdr:col>102</xdr:col>
      <xdr:colOff>114300</xdr:colOff>
      <xdr:row>41</xdr:row>
      <xdr:rowOff>129495</xdr:rowOff>
    </xdr:to>
    <xdr:cxnSp macro="">
      <xdr:nvCxnSpPr>
        <xdr:cNvPr id="503" name="直線コネクタ 502">
          <a:extLst>
            <a:ext uri="{FF2B5EF4-FFF2-40B4-BE49-F238E27FC236}">
              <a16:creationId xmlns:a16="http://schemas.microsoft.com/office/drawing/2014/main" id="{00000000-0008-0000-0F00-0000F7010000}"/>
            </a:ext>
          </a:extLst>
        </xdr:cNvPr>
        <xdr:cNvCxnSpPr/>
      </xdr:nvCxnSpPr>
      <xdr:spPr>
        <a:xfrm flipV="1">
          <a:off x="18656300" y="7158803"/>
          <a:ext cx="889000" cy="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56090</xdr:rowOff>
    </xdr:from>
    <xdr:ext cx="599010" cy="259045"/>
    <xdr:sp macro="" textlink="">
      <xdr:nvSpPr>
        <xdr:cNvPr id="504" name="n_1aveValue【一般廃棄物処理施設】&#10;一人当たり有形固定資産（償却資産）額">
          <a:extLst>
            <a:ext uri="{FF2B5EF4-FFF2-40B4-BE49-F238E27FC236}">
              <a16:creationId xmlns:a16="http://schemas.microsoft.com/office/drawing/2014/main" id="{00000000-0008-0000-0F00-0000F8010000}"/>
            </a:ext>
          </a:extLst>
        </xdr:cNvPr>
        <xdr:cNvSpPr txBox="1"/>
      </xdr:nvSpPr>
      <xdr:spPr>
        <a:xfrm>
          <a:off x="21011095" y="6742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68913</xdr:rowOff>
    </xdr:from>
    <xdr:ext cx="599010" cy="259045"/>
    <xdr:sp macro="" textlink="">
      <xdr:nvSpPr>
        <xdr:cNvPr id="505" name="n_2aveValue【一般廃棄物処理施設】&#10;一人当たり有形固定資産（償却資産）額">
          <a:extLst>
            <a:ext uri="{FF2B5EF4-FFF2-40B4-BE49-F238E27FC236}">
              <a16:creationId xmlns:a16="http://schemas.microsoft.com/office/drawing/2014/main" id="{00000000-0008-0000-0F00-0000F9010000}"/>
            </a:ext>
          </a:extLst>
        </xdr:cNvPr>
        <xdr:cNvSpPr txBox="1"/>
      </xdr:nvSpPr>
      <xdr:spPr>
        <a:xfrm>
          <a:off x="20134795" y="67554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82972</xdr:rowOff>
    </xdr:from>
    <xdr:ext cx="599010" cy="259045"/>
    <xdr:sp macro="" textlink="">
      <xdr:nvSpPr>
        <xdr:cNvPr id="506" name="n_3aveValue【一般廃棄物処理施設】&#10;一人当たり有形固定資産（償却資産）額">
          <a:extLst>
            <a:ext uri="{FF2B5EF4-FFF2-40B4-BE49-F238E27FC236}">
              <a16:creationId xmlns:a16="http://schemas.microsoft.com/office/drawing/2014/main" id="{00000000-0008-0000-0F00-0000FA010000}"/>
            </a:ext>
          </a:extLst>
        </xdr:cNvPr>
        <xdr:cNvSpPr txBox="1"/>
      </xdr:nvSpPr>
      <xdr:spPr>
        <a:xfrm>
          <a:off x="19245795" y="67695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107066</xdr:rowOff>
    </xdr:from>
    <xdr:ext cx="599010" cy="259045"/>
    <xdr:sp macro="" textlink="">
      <xdr:nvSpPr>
        <xdr:cNvPr id="507" name="n_4aveValue【一般廃棄物処理施設】&#10;一人当たり有形固定資産（償却資産）額">
          <a:extLst>
            <a:ext uri="{FF2B5EF4-FFF2-40B4-BE49-F238E27FC236}">
              <a16:creationId xmlns:a16="http://schemas.microsoft.com/office/drawing/2014/main" id="{00000000-0008-0000-0F00-0000FB010000}"/>
            </a:ext>
          </a:extLst>
        </xdr:cNvPr>
        <xdr:cNvSpPr txBox="1"/>
      </xdr:nvSpPr>
      <xdr:spPr>
        <a:xfrm>
          <a:off x="18356795" y="67936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120728</xdr:colOff>
      <xdr:row>41</xdr:row>
      <xdr:rowOff>171026</xdr:rowOff>
    </xdr:from>
    <xdr:ext cx="469744" cy="259045"/>
    <xdr:sp macro="" textlink="">
      <xdr:nvSpPr>
        <xdr:cNvPr id="508" name="n_1mainValue【一般廃棄物処理施設】&#10;一人当たり有形固定資産（償却資産）額">
          <a:extLst>
            <a:ext uri="{FF2B5EF4-FFF2-40B4-BE49-F238E27FC236}">
              <a16:creationId xmlns:a16="http://schemas.microsoft.com/office/drawing/2014/main" id="{00000000-0008-0000-0F00-0000FC010000}"/>
            </a:ext>
          </a:extLst>
        </xdr:cNvPr>
        <xdr:cNvSpPr txBox="1"/>
      </xdr:nvSpPr>
      <xdr:spPr>
        <a:xfrm>
          <a:off x="21075728" y="72004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6428</xdr:colOff>
      <xdr:row>41</xdr:row>
      <xdr:rowOff>171138</xdr:rowOff>
    </xdr:from>
    <xdr:ext cx="469744" cy="259045"/>
    <xdr:sp macro="" textlink="">
      <xdr:nvSpPr>
        <xdr:cNvPr id="509" name="n_2mainValue【一般廃棄物処理施設】&#10;一人当たり有形固定資産（償却資産）額">
          <a:extLst>
            <a:ext uri="{FF2B5EF4-FFF2-40B4-BE49-F238E27FC236}">
              <a16:creationId xmlns:a16="http://schemas.microsoft.com/office/drawing/2014/main" id="{00000000-0008-0000-0F00-0000FD010000}"/>
            </a:ext>
          </a:extLst>
        </xdr:cNvPr>
        <xdr:cNvSpPr txBox="1"/>
      </xdr:nvSpPr>
      <xdr:spPr>
        <a:xfrm>
          <a:off x="20199428" y="7200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69928</xdr:colOff>
      <xdr:row>41</xdr:row>
      <xdr:rowOff>171280</xdr:rowOff>
    </xdr:from>
    <xdr:ext cx="469744" cy="259045"/>
    <xdr:sp macro="" textlink="">
      <xdr:nvSpPr>
        <xdr:cNvPr id="510" name="n_3mainValue【一般廃棄物処理施設】&#10;一人当たり有形固定資産（償却資産）額">
          <a:extLst>
            <a:ext uri="{FF2B5EF4-FFF2-40B4-BE49-F238E27FC236}">
              <a16:creationId xmlns:a16="http://schemas.microsoft.com/office/drawing/2014/main" id="{00000000-0008-0000-0F00-0000FE010000}"/>
            </a:ext>
          </a:extLst>
        </xdr:cNvPr>
        <xdr:cNvSpPr txBox="1"/>
      </xdr:nvSpPr>
      <xdr:spPr>
        <a:xfrm>
          <a:off x="19310428" y="7200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133428</xdr:colOff>
      <xdr:row>41</xdr:row>
      <xdr:rowOff>171422</xdr:rowOff>
    </xdr:from>
    <xdr:ext cx="469744" cy="259045"/>
    <xdr:sp macro="" textlink="">
      <xdr:nvSpPr>
        <xdr:cNvPr id="511" name="n_4mainValue【一般廃棄物処理施設】&#10;一人当たり有形固定資産（償却資産）額">
          <a:extLst>
            <a:ext uri="{FF2B5EF4-FFF2-40B4-BE49-F238E27FC236}">
              <a16:creationId xmlns:a16="http://schemas.microsoft.com/office/drawing/2014/main" id="{00000000-0008-0000-0F00-0000FF010000}"/>
            </a:ext>
          </a:extLst>
        </xdr:cNvPr>
        <xdr:cNvSpPr txBox="1"/>
      </xdr:nvSpPr>
      <xdr:spPr>
        <a:xfrm>
          <a:off x="18421428" y="7200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2" name="正方形/長方形 511">
          <a:extLst>
            <a:ext uri="{FF2B5EF4-FFF2-40B4-BE49-F238E27FC236}">
              <a16:creationId xmlns:a16="http://schemas.microsoft.com/office/drawing/2014/main" id="{00000000-0008-0000-0F00-000000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3" name="正方形/長方形 512">
          <a:extLst>
            <a:ext uri="{FF2B5EF4-FFF2-40B4-BE49-F238E27FC236}">
              <a16:creationId xmlns:a16="http://schemas.microsoft.com/office/drawing/2014/main" id="{00000000-0008-0000-0F00-00000102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4" name="正方形/長方形 513">
          <a:extLst>
            <a:ext uri="{FF2B5EF4-FFF2-40B4-BE49-F238E27FC236}">
              <a16:creationId xmlns:a16="http://schemas.microsoft.com/office/drawing/2014/main" id="{00000000-0008-0000-0F00-000002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5" name="正方形/長方形 514">
          <a:extLst>
            <a:ext uri="{FF2B5EF4-FFF2-40B4-BE49-F238E27FC236}">
              <a16:creationId xmlns:a16="http://schemas.microsoft.com/office/drawing/2014/main" id="{00000000-0008-0000-0F00-000003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6" name="正方形/長方形 515">
          <a:extLst>
            <a:ext uri="{FF2B5EF4-FFF2-40B4-BE49-F238E27FC236}">
              <a16:creationId xmlns:a16="http://schemas.microsoft.com/office/drawing/2014/main" id="{00000000-0008-0000-0F00-000004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7" name="正方形/長方形 516">
          <a:extLst>
            <a:ext uri="{FF2B5EF4-FFF2-40B4-BE49-F238E27FC236}">
              <a16:creationId xmlns:a16="http://schemas.microsoft.com/office/drawing/2014/main" id="{00000000-0008-0000-0F00-000005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8" name="正方形/長方形 517">
          <a:extLst>
            <a:ext uri="{FF2B5EF4-FFF2-40B4-BE49-F238E27FC236}">
              <a16:creationId xmlns:a16="http://schemas.microsoft.com/office/drawing/2014/main" id="{00000000-0008-0000-0F00-000006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9" name="正方形/長方形 518">
          <a:extLst>
            <a:ext uri="{FF2B5EF4-FFF2-40B4-BE49-F238E27FC236}">
              <a16:creationId xmlns:a16="http://schemas.microsoft.com/office/drawing/2014/main" id="{00000000-0008-0000-0F00-000007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0" name="テキスト ボックス 519">
          <a:extLst>
            <a:ext uri="{FF2B5EF4-FFF2-40B4-BE49-F238E27FC236}">
              <a16:creationId xmlns:a16="http://schemas.microsoft.com/office/drawing/2014/main" id="{00000000-0008-0000-0F00-000008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1" name="直線コネクタ 520">
          <a:extLst>
            <a:ext uri="{FF2B5EF4-FFF2-40B4-BE49-F238E27FC236}">
              <a16:creationId xmlns:a16="http://schemas.microsoft.com/office/drawing/2014/main" id="{00000000-0008-0000-0F00-000009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2" name="テキスト ボックス 521">
          <a:extLst>
            <a:ext uri="{FF2B5EF4-FFF2-40B4-BE49-F238E27FC236}">
              <a16:creationId xmlns:a16="http://schemas.microsoft.com/office/drawing/2014/main" id="{00000000-0008-0000-0F00-00000A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3" name="直線コネクタ 522">
          <a:extLst>
            <a:ext uri="{FF2B5EF4-FFF2-40B4-BE49-F238E27FC236}">
              <a16:creationId xmlns:a16="http://schemas.microsoft.com/office/drawing/2014/main" id="{00000000-0008-0000-0F00-00000B02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4" name="テキスト ボックス 523">
          <a:extLst>
            <a:ext uri="{FF2B5EF4-FFF2-40B4-BE49-F238E27FC236}">
              <a16:creationId xmlns:a16="http://schemas.microsoft.com/office/drawing/2014/main" id="{00000000-0008-0000-0F00-00000C02000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5" name="直線コネクタ 524">
          <a:extLst>
            <a:ext uri="{FF2B5EF4-FFF2-40B4-BE49-F238E27FC236}">
              <a16:creationId xmlns:a16="http://schemas.microsoft.com/office/drawing/2014/main" id="{00000000-0008-0000-0F00-00000D02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6" name="テキスト ボックス 525">
          <a:extLst>
            <a:ext uri="{FF2B5EF4-FFF2-40B4-BE49-F238E27FC236}">
              <a16:creationId xmlns:a16="http://schemas.microsoft.com/office/drawing/2014/main" id="{00000000-0008-0000-0F00-00000E02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7" name="直線コネクタ 526">
          <a:extLst>
            <a:ext uri="{FF2B5EF4-FFF2-40B4-BE49-F238E27FC236}">
              <a16:creationId xmlns:a16="http://schemas.microsoft.com/office/drawing/2014/main" id="{00000000-0008-0000-0F00-00000F02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8" name="テキスト ボックス 527">
          <a:extLst>
            <a:ext uri="{FF2B5EF4-FFF2-40B4-BE49-F238E27FC236}">
              <a16:creationId xmlns:a16="http://schemas.microsoft.com/office/drawing/2014/main" id="{00000000-0008-0000-0F00-00001002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9" name="直線コネクタ 528">
          <a:extLst>
            <a:ext uri="{FF2B5EF4-FFF2-40B4-BE49-F238E27FC236}">
              <a16:creationId xmlns:a16="http://schemas.microsoft.com/office/drawing/2014/main" id="{00000000-0008-0000-0F00-00001102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0" name="テキスト ボックス 529">
          <a:extLst>
            <a:ext uri="{FF2B5EF4-FFF2-40B4-BE49-F238E27FC236}">
              <a16:creationId xmlns:a16="http://schemas.microsoft.com/office/drawing/2014/main" id="{00000000-0008-0000-0F00-00001202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1" name="直線コネクタ 530">
          <a:extLst>
            <a:ext uri="{FF2B5EF4-FFF2-40B4-BE49-F238E27FC236}">
              <a16:creationId xmlns:a16="http://schemas.microsoft.com/office/drawing/2014/main" id="{00000000-0008-0000-0F00-00001302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2" name="テキスト ボックス 531">
          <a:extLst>
            <a:ext uri="{FF2B5EF4-FFF2-40B4-BE49-F238E27FC236}">
              <a16:creationId xmlns:a16="http://schemas.microsoft.com/office/drawing/2014/main" id="{00000000-0008-0000-0F00-00001402000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3" name="直線コネクタ 532">
          <a:extLst>
            <a:ext uri="{FF2B5EF4-FFF2-40B4-BE49-F238E27FC236}">
              <a16:creationId xmlns:a16="http://schemas.microsoft.com/office/drawing/2014/main" id="{00000000-0008-0000-0F00-000015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4" name="テキスト ボックス 533">
          <a:extLst>
            <a:ext uri="{FF2B5EF4-FFF2-40B4-BE49-F238E27FC236}">
              <a16:creationId xmlns:a16="http://schemas.microsoft.com/office/drawing/2014/main" id="{00000000-0008-0000-0F00-00001602000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5" name="【保健センター・保健所】&#10;有形固定資産減価償却率グラフ枠">
          <a:extLst>
            <a:ext uri="{FF2B5EF4-FFF2-40B4-BE49-F238E27FC236}">
              <a16:creationId xmlns:a16="http://schemas.microsoft.com/office/drawing/2014/main" id="{00000000-0008-0000-0F00-000017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17145</xdr:rowOff>
    </xdr:from>
    <xdr:to>
      <xdr:col>85</xdr:col>
      <xdr:colOff>126364</xdr:colOff>
      <xdr:row>64</xdr:row>
      <xdr:rowOff>76200</xdr:rowOff>
    </xdr:to>
    <xdr:cxnSp macro="">
      <xdr:nvCxnSpPr>
        <xdr:cNvPr id="536" name="直線コネクタ 535">
          <a:extLst>
            <a:ext uri="{FF2B5EF4-FFF2-40B4-BE49-F238E27FC236}">
              <a16:creationId xmlns:a16="http://schemas.microsoft.com/office/drawing/2014/main" id="{00000000-0008-0000-0F00-000018020000}"/>
            </a:ext>
          </a:extLst>
        </xdr:cNvPr>
        <xdr:cNvCxnSpPr/>
      </xdr:nvCxnSpPr>
      <xdr:spPr>
        <a:xfrm flipV="1">
          <a:off x="16318864" y="9446895"/>
          <a:ext cx="0" cy="16021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537" name="【保健センター・保健所】&#10;有形固定資産減価償却率最小値テキスト">
          <a:extLst>
            <a:ext uri="{FF2B5EF4-FFF2-40B4-BE49-F238E27FC236}">
              <a16:creationId xmlns:a16="http://schemas.microsoft.com/office/drawing/2014/main" id="{00000000-0008-0000-0F00-000019020000}"/>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538" name="直線コネクタ 537">
          <a:extLst>
            <a:ext uri="{FF2B5EF4-FFF2-40B4-BE49-F238E27FC236}">
              <a16:creationId xmlns:a16="http://schemas.microsoft.com/office/drawing/2014/main" id="{00000000-0008-0000-0F00-00001A020000}"/>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135272</xdr:rowOff>
    </xdr:from>
    <xdr:ext cx="405111" cy="259045"/>
    <xdr:sp macro="" textlink="">
      <xdr:nvSpPr>
        <xdr:cNvPr id="539" name="【保健センター・保健所】&#10;有形固定資産減価償却率最大値テキスト">
          <a:extLst>
            <a:ext uri="{FF2B5EF4-FFF2-40B4-BE49-F238E27FC236}">
              <a16:creationId xmlns:a16="http://schemas.microsoft.com/office/drawing/2014/main" id="{00000000-0008-0000-0F00-00001B020000}"/>
            </a:ext>
          </a:extLst>
        </xdr:cNvPr>
        <xdr:cNvSpPr txBox="1"/>
      </xdr:nvSpPr>
      <xdr:spPr>
        <a:xfrm>
          <a:off x="16357600" y="9222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17145</xdr:rowOff>
    </xdr:from>
    <xdr:to>
      <xdr:col>86</xdr:col>
      <xdr:colOff>25400</xdr:colOff>
      <xdr:row>55</xdr:row>
      <xdr:rowOff>17145</xdr:rowOff>
    </xdr:to>
    <xdr:cxnSp macro="">
      <xdr:nvCxnSpPr>
        <xdr:cNvPr id="540" name="直線コネクタ 539">
          <a:extLst>
            <a:ext uri="{FF2B5EF4-FFF2-40B4-BE49-F238E27FC236}">
              <a16:creationId xmlns:a16="http://schemas.microsoft.com/office/drawing/2014/main" id="{00000000-0008-0000-0F00-00001C020000}"/>
            </a:ext>
          </a:extLst>
        </xdr:cNvPr>
        <xdr:cNvCxnSpPr/>
      </xdr:nvCxnSpPr>
      <xdr:spPr>
        <a:xfrm>
          <a:off x="16230600" y="9446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74312</xdr:rowOff>
    </xdr:from>
    <xdr:ext cx="405111" cy="259045"/>
    <xdr:sp macro="" textlink="">
      <xdr:nvSpPr>
        <xdr:cNvPr id="541" name="【保健センター・保健所】&#10;有形固定資産減価償却率平均値テキスト">
          <a:extLst>
            <a:ext uri="{FF2B5EF4-FFF2-40B4-BE49-F238E27FC236}">
              <a16:creationId xmlns:a16="http://schemas.microsoft.com/office/drawing/2014/main" id="{00000000-0008-0000-0F00-00001D020000}"/>
            </a:ext>
          </a:extLst>
        </xdr:cNvPr>
        <xdr:cNvSpPr txBox="1"/>
      </xdr:nvSpPr>
      <xdr:spPr>
        <a:xfrm>
          <a:off x="16357600" y="101898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95885</xdr:rowOff>
    </xdr:from>
    <xdr:to>
      <xdr:col>85</xdr:col>
      <xdr:colOff>177800</xdr:colOff>
      <xdr:row>60</xdr:row>
      <xdr:rowOff>26035</xdr:rowOff>
    </xdr:to>
    <xdr:sp macro="" textlink="">
      <xdr:nvSpPr>
        <xdr:cNvPr id="542" name="フローチャート: 判断 541">
          <a:extLst>
            <a:ext uri="{FF2B5EF4-FFF2-40B4-BE49-F238E27FC236}">
              <a16:creationId xmlns:a16="http://schemas.microsoft.com/office/drawing/2014/main" id="{00000000-0008-0000-0F00-00001E020000}"/>
            </a:ext>
          </a:extLst>
        </xdr:cNvPr>
        <xdr:cNvSpPr/>
      </xdr:nvSpPr>
      <xdr:spPr>
        <a:xfrm>
          <a:off x="16268700" y="10211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84455</xdr:rowOff>
    </xdr:from>
    <xdr:to>
      <xdr:col>81</xdr:col>
      <xdr:colOff>101600</xdr:colOff>
      <xdr:row>60</xdr:row>
      <xdr:rowOff>14605</xdr:rowOff>
    </xdr:to>
    <xdr:sp macro="" textlink="">
      <xdr:nvSpPr>
        <xdr:cNvPr id="543" name="フローチャート: 判断 542">
          <a:extLst>
            <a:ext uri="{FF2B5EF4-FFF2-40B4-BE49-F238E27FC236}">
              <a16:creationId xmlns:a16="http://schemas.microsoft.com/office/drawing/2014/main" id="{00000000-0008-0000-0F00-00001F020000}"/>
            </a:ext>
          </a:extLst>
        </xdr:cNvPr>
        <xdr:cNvSpPr/>
      </xdr:nvSpPr>
      <xdr:spPr>
        <a:xfrm>
          <a:off x="15430500" y="1020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71120</xdr:rowOff>
    </xdr:from>
    <xdr:to>
      <xdr:col>76</xdr:col>
      <xdr:colOff>165100</xdr:colOff>
      <xdr:row>60</xdr:row>
      <xdr:rowOff>1270</xdr:rowOff>
    </xdr:to>
    <xdr:sp macro="" textlink="">
      <xdr:nvSpPr>
        <xdr:cNvPr id="544" name="フローチャート: 判断 543">
          <a:extLst>
            <a:ext uri="{FF2B5EF4-FFF2-40B4-BE49-F238E27FC236}">
              <a16:creationId xmlns:a16="http://schemas.microsoft.com/office/drawing/2014/main" id="{00000000-0008-0000-0F00-000020020000}"/>
            </a:ext>
          </a:extLst>
        </xdr:cNvPr>
        <xdr:cNvSpPr/>
      </xdr:nvSpPr>
      <xdr:spPr>
        <a:xfrm>
          <a:off x="14541500" y="1018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34925</xdr:rowOff>
    </xdr:from>
    <xdr:to>
      <xdr:col>72</xdr:col>
      <xdr:colOff>38100</xdr:colOff>
      <xdr:row>59</xdr:row>
      <xdr:rowOff>136525</xdr:rowOff>
    </xdr:to>
    <xdr:sp macro="" textlink="">
      <xdr:nvSpPr>
        <xdr:cNvPr id="545" name="フローチャート: 判断 544">
          <a:extLst>
            <a:ext uri="{FF2B5EF4-FFF2-40B4-BE49-F238E27FC236}">
              <a16:creationId xmlns:a16="http://schemas.microsoft.com/office/drawing/2014/main" id="{00000000-0008-0000-0F00-000021020000}"/>
            </a:ext>
          </a:extLst>
        </xdr:cNvPr>
        <xdr:cNvSpPr/>
      </xdr:nvSpPr>
      <xdr:spPr>
        <a:xfrm>
          <a:off x="13652500" y="1015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17780</xdr:rowOff>
    </xdr:from>
    <xdr:to>
      <xdr:col>67</xdr:col>
      <xdr:colOff>101600</xdr:colOff>
      <xdr:row>59</xdr:row>
      <xdr:rowOff>119380</xdr:rowOff>
    </xdr:to>
    <xdr:sp macro="" textlink="">
      <xdr:nvSpPr>
        <xdr:cNvPr id="546" name="フローチャート: 判断 545">
          <a:extLst>
            <a:ext uri="{FF2B5EF4-FFF2-40B4-BE49-F238E27FC236}">
              <a16:creationId xmlns:a16="http://schemas.microsoft.com/office/drawing/2014/main" id="{00000000-0008-0000-0F00-000022020000}"/>
            </a:ext>
          </a:extLst>
        </xdr:cNvPr>
        <xdr:cNvSpPr/>
      </xdr:nvSpPr>
      <xdr:spPr>
        <a:xfrm>
          <a:off x="12763500" y="1013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00000000-0008-0000-0F00-000023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00000000-0008-0000-0F00-000024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00000000-0008-0000-0F00-000025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00000000-0008-0000-0F00-000026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00000000-0008-0000-0F00-000027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156845</xdr:rowOff>
    </xdr:from>
    <xdr:to>
      <xdr:col>85</xdr:col>
      <xdr:colOff>177800</xdr:colOff>
      <xdr:row>58</xdr:row>
      <xdr:rowOff>86995</xdr:rowOff>
    </xdr:to>
    <xdr:sp macro="" textlink="">
      <xdr:nvSpPr>
        <xdr:cNvPr id="552" name="楕円 551">
          <a:extLst>
            <a:ext uri="{FF2B5EF4-FFF2-40B4-BE49-F238E27FC236}">
              <a16:creationId xmlns:a16="http://schemas.microsoft.com/office/drawing/2014/main" id="{00000000-0008-0000-0F00-000028020000}"/>
            </a:ext>
          </a:extLst>
        </xdr:cNvPr>
        <xdr:cNvSpPr/>
      </xdr:nvSpPr>
      <xdr:spPr>
        <a:xfrm>
          <a:off x="16268700" y="9929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8272</xdr:rowOff>
    </xdr:from>
    <xdr:ext cx="405111" cy="259045"/>
    <xdr:sp macro="" textlink="">
      <xdr:nvSpPr>
        <xdr:cNvPr id="553" name="【保健センター・保健所】&#10;有形固定資産減価償却率該当値テキスト">
          <a:extLst>
            <a:ext uri="{FF2B5EF4-FFF2-40B4-BE49-F238E27FC236}">
              <a16:creationId xmlns:a16="http://schemas.microsoft.com/office/drawing/2014/main" id="{00000000-0008-0000-0F00-000029020000}"/>
            </a:ext>
          </a:extLst>
        </xdr:cNvPr>
        <xdr:cNvSpPr txBox="1"/>
      </xdr:nvSpPr>
      <xdr:spPr>
        <a:xfrm>
          <a:off x="16357600" y="9780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71120</xdr:rowOff>
    </xdr:from>
    <xdr:to>
      <xdr:col>81</xdr:col>
      <xdr:colOff>101600</xdr:colOff>
      <xdr:row>58</xdr:row>
      <xdr:rowOff>1270</xdr:rowOff>
    </xdr:to>
    <xdr:sp macro="" textlink="">
      <xdr:nvSpPr>
        <xdr:cNvPr id="554" name="楕円 553">
          <a:extLst>
            <a:ext uri="{FF2B5EF4-FFF2-40B4-BE49-F238E27FC236}">
              <a16:creationId xmlns:a16="http://schemas.microsoft.com/office/drawing/2014/main" id="{00000000-0008-0000-0F00-00002A020000}"/>
            </a:ext>
          </a:extLst>
        </xdr:cNvPr>
        <xdr:cNvSpPr/>
      </xdr:nvSpPr>
      <xdr:spPr>
        <a:xfrm>
          <a:off x="15430500" y="9843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121920</xdr:rowOff>
    </xdr:from>
    <xdr:to>
      <xdr:col>85</xdr:col>
      <xdr:colOff>127000</xdr:colOff>
      <xdr:row>58</xdr:row>
      <xdr:rowOff>36195</xdr:rowOff>
    </xdr:to>
    <xdr:cxnSp macro="">
      <xdr:nvCxnSpPr>
        <xdr:cNvPr id="555" name="直線コネクタ 554">
          <a:extLst>
            <a:ext uri="{FF2B5EF4-FFF2-40B4-BE49-F238E27FC236}">
              <a16:creationId xmlns:a16="http://schemas.microsoft.com/office/drawing/2014/main" id="{00000000-0008-0000-0F00-00002B020000}"/>
            </a:ext>
          </a:extLst>
        </xdr:cNvPr>
        <xdr:cNvCxnSpPr/>
      </xdr:nvCxnSpPr>
      <xdr:spPr>
        <a:xfrm>
          <a:off x="15481300" y="9894570"/>
          <a:ext cx="8382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158750</xdr:rowOff>
    </xdr:from>
    <xdr:to>
      <xdr:col>76</xdr:col>
      <xdr:colOff>165100</xdr:colOff>
      <xdr:row>57</xdr:row>
      <xdr:rowOff>88900</xdr:rowOff>
    </xdr:to>
    <xdr:sp macro="" textlink="">
      <xdr:nvSpPr>
        <xdr:cNvPr id="556" name="楕円 555">
          <a:extLst>
            <a:ext uri="{FF2B5EF4-FFF2-40B4-BE49-F238E27FC236}">
              <a16:creationId xmlns:a16="http://schemas.microsoft.com/office/drawing/2014/main" id="{00000000-0008-0000-0F00-00002C020000}"/>
            </a:ext>
          </a:extLst>
        </xdr:cNvPr>
        <xdr:cNvSpPr/>
      </xdr:nvSpPr>
      <xdr:spPr>
        <a:xfrm>
          <a:off x="14541500" y="9759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38100</xdr:rowOff>
    </xdr:from>
    <xdr:to>
      <xdr:col>81</xdr:col>
      <xdr:colOff>50800</xdr:colOff>
      <xdr:row>57</xdr:row>
      <xdr:rowOff>121920</xdr:rowOff>
    </xdr:to>
    <xdr:cxnSp macro="">
      <xdr:nvCxnSpPr>
        <xdr:cNvPr id="557" name="直線コネクタ 556">
          <a:extLst>
            <a:ext uri="{FF2B5EF4-FFF2-40B4-BE49-F238E27FC236}">
              <a16:creationId xmlns:a16="http://schemas.microsoft.com/office/drawing/2014/main" id="{00000000-0008-0000-0F00-00002D020000}"/>
            </a:ext>
          </a:extLst>
        </xdr:cNvPr>
        <xdr:cNvCxnSpPr/>
      </xdr:nvCxnSpPr>
      <xdr:spPr>
        <a:xfrm>
          <a:off x="14592300" y="981075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71120</xdr:rowOff>
    </xdr:from>
    <xdr:to>
      <xdr:col>72</xdr:col>
      <xdr:colOff>38100</xdr:colOff>
      <xdr:row>58</xdr:row>
      <xdr:rowOff>1270</xdr:rowOff>
    </xdr:to>
    <xdr:sp macro="" textlink="">
      <xdr:nvSpPr>
        <xdr:cNvPr id="558" name="楕円 557">
          <a:extLst>
            <a:ext uri="{FF2B5EF4-FFF2-40B4-BE49-F238E27FC236}">
              <a16:creationId xmlns:a16="http://schemas.microsoft.com/office/drawing/2014/main" id="{00000000-0008-0000-0F00-00002E020000}"/>
            </a:ext>
          </a:extLst>
        </xdr:cNvPr>
        <xdr:cNvSpPr/>
      </xdr:nvSpPr>
      <xdr:spPr>
        <a:xfrm>
          <a:off x="13652500" y="9843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38100</xdr:rowOff>
    </xdr:from>
    <xdr:to>
      <xdr:col>76</xdr:col>
      <xdr:colOff>114300</xdr:colOff>
      <xdr:row>57</xdr:row>
      <xdr:rowOff>121920</xdr:rowOff>
    </xdr:to>
    <xdr:cxnSp macro="">
      <xdr:nvCxnSpPr>
        <xdr:cNvPr id="559" name="直線コネクタ 558">
          <a:extLst>
            <a:ext uri="{FF2B5EF4-FFF2-40B4-BE49-F238E27FC236}">
              <a16:creationId xmlns:a16="http://schemas.microsoft.com/office/drawing/2014/main" id="{00000000-0008-0000-0F00-00002F020000}"/>
            </a:ext>
          </a:extLst>
        </xdr:cNvPr>
        <xdr:cNvCxnSpPr/>
      </xdr:nvCxnSpPr>
      <xdr:spPr>
        <a:xfrm flipV="1">
          <a:off x="13703300" y="981075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56</xdr:row>
      <xdr:rowOff>158750</xdr:rowOff>
    </xdr:from>
    <xdr:to>
      <xdr:col>67</xdr:col>
      <xdr:colOff>101600</xdr:colOff>
      <xdr:row>57</xdr:row>
      <xdr:rowOff>88900</xdr:rowOff>
    </xdr:to>
    <xdr:sp macro="" textlink="">
      <xdr:nvSpPr>
        <xdr:cNvPr id="560" name="楕円 559">
          <a:extLst>
            <a:ext uri="{FF2B5EF4-FFF2-40B4-BE49-F238E27FC236}">
              <a16:creationId xmlns:a16="http://schemas.microsoft.com/office/drawing/2014/main" id="{00000000-0008-0000-0F00-000030020000}"/>
            </a:ext>
          </a:extLst>
        </xdr:cNvPr>
        <xdr:cNvSpPr/>
      </xdr:nvSpPr>
      <xdr:spPr>
        <a:xfrm>
          <a:off x="12763500" y="9759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38100</xdr:rowOff>
    </xdr:from>
    <xdr:to>
      <xdr:col>71</xdr:col>
      <xdr:colOff>177800</xdr:colOff>
      <xdr:row>57</xdr:row>
      <xdr:rowOff>121920</xdr:rowOff>
    </xdr:to>
    <xdr:cxnSp macro="">
      <xdr:nvCxnSpPr>
        <xdr:cNvPr id="561" name="直線コネクタ 560">
          <a:extLst>
            <a:ext uri="{FF2B5EF4-FFF2-40B4-BE49-F238E27FC236}">
              <a16:creationId xmlns:a16="http://schemas.microsoft.com/office/drawing/2014/main" id="{00000000-0008-0000-0F00-000031020000}"/>
            </a:ext>
          </a:extLst>
        </xdr:cNvPr>
        <xdr:cNvCxnSpPr/>
      </xdr:nvCxnSpPr>
      <xdr:spPr>
        <a:xfrm>
          <a:off x="12814300" y="981075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5732</xdr:rowOff>
    </xdr:from>
    <xdr:ext cx="405111" cy="259045"/>
    <xdr:sp macro="" textlink="">
      <xdr:nvSpPr>
        <xdr:cNvPr id="562" name="n_1aveValue【保健センター・保健所】&#10;有形固定資産減価償却率">
          <a:extLst>
            <a:ext uri="{FF2B5EF4-FFF2-40B4-BE49-F238E27FC236}">
              <a16:creationId xmlns:a16="http://schemas.microsoft.com/office/drawing/2014/main" id="{00000000-0008-0000-0F00-000032020000}"/>
            </a:ext>
          </a:extLst>
        </xdr:cNvPr>
        <xdr:cNvSpPr txBox="1"/>
      </xdr:nvSpPr>
      <xdr:spPr>
        <a:xfrm>
          <a:off x="15266044" y="10292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163847</xdr:rowOff>
    </xdr:from>
    <xdr:ext cx="405111" cy="259045"/>
    <xdr:sp macro="" textlink="">
      <xdr:nvSpPr>
        <xdr:cNvPr id="563" name="n_2aveValue【保健センター・保健所】&#10;有形固定資産減価償却率">
          <a:extLst>
            <a:ext uri="{FF2B5EF4-FFF2-40B4-BE49-F238E27FC236}">
              <a16:creationId xmlns:a16="http://schemas.microsoft.com/office/drawing/2014/main" id="{00000000-0008-0000-0F00-000033020000}"/>
            </a:ext>
          </a:extLst>
        </xdr:cNvPr>
        <xdr:cNvSpPr txBox="1"/>
      </xdr:nvSpPr>
      <xdr:spPr>
        <a:xfrm>
          <a:off x="14389744" y="10279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127652</xdr:rowOff>
    </xdr:from>
    <xdr:ext cx="405111" cy="259045"/>
    <xdr:sp macro="" textlink="">
      <xdr:nvSpPr>
        <xdr:cNvPr id="564" name="n_3aveValue【保健センター・保健所】&#10;有形固定資産減価償却率">
          <a:extLst>
            <a:ext uri="{FF2B5EF4-FFF2-40B4-BE49-F238E27FC236}">
              <a16:creationId xmlns:a16="http://schemas.microsoft.com/office/drawing/2014/main" id="{00000000-0008-0000-0F00-000034020000}"/>
            </a:ext>
          </a:extLst>
        </xdr:cNvPr>
        <xdr:cNvSpPr txBox="1"/>
      </xdr:nvSpPr>
      <xdr:spPr>
        <a:xfrm>
          <a:off x="13500744" y="10243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110507</xdr:rowOff>
    </xdr:from>
    <xdr:ext cx="405111" cy="259045"/>
    <xdr:sp macro="" textlink="">
      <xdr:nvSpPr>
        <xdr:cNvPr id="565" name="n_4aveValue【保健センター・保健所】&#10;有形固定資産減価償却率">
          <a:extLst>
            <a:ext uri="{FF2B5EF4-FFF2-40B4-BE49-F238E27FC236}">
              <a16:creationId xmlns:a16="http://schemas.microsoft.com/office/drawing/2014/main" id="{00000000-0008-0000-0F00-000035020000}"/>
            </a:ext>
          </a:extLst>
        </xdr:cNvPr>
        <xdr:cNvSpPr txBox="1"/>
      </xdr:nvSpPr>
      <xdr:spPr>
        <a:xfrm>
          <a:off x="12611744" y="10226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17797</xdr:rowOff>
    </xdr:from>
    <xdr:ext cx="405111" cy="259045"/>
    <xdr:sp macro="" textlink="">
      <xdr:nvSpPr>
        <xdr:cNvPr id="566" name="n_1mainValue【保健センター・保健所】&#10;有形固定資産減価償却率">
          <a:extLst>
            <a:ext uri="{FF2B5EF4-FFF2-40B4-BE49-F238E27FC236}">
              <a16:creationId xmlns:a16="http://schemas.microsoft.com/office/drawing/2014/main" id="{00000000-0008-0000-0F00-000036020000}"/>
            </a:ext>
          </a:extLst>
        </xdr:cNvPr>
        <xdr:cNvSpPr txBox="1"/>
      </xdr:nvSpPr>
      <xdr:spPr>
        <a:xfrm>
          <a:off x="15266044" y="9618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55</xdr:row>
      <xdr:rowOff>105427</xdr:rowOff>
    </xdr:from>
    <xdr:ext cx="405111" cy="259045"/>
    <xdr:sp macro="" textlink="">
      <xdr:nvSpPr>
        <xdr:cNvPr id="567" name="n_2mainValue【保健センター・保健所】&#10;有形固定資産減価償却率">
          <a:extLst>
            <a:ext uri="{FF2B5EF4-FFF2-40B4-BE49-F238E27FC236}">
              <a16:creationId xmlns:a16="http://schemas.microsoft.com/office/drawing/2014/main" id="{00000000-0008-0000-0F00-000037020000}"/>
            </a:ext>
          </a:extLst>
        </xdr:cNvPr>
        <xdr:cNvSpPr txBox="1"/>
      </xdr:nvSpPr>
      <xdr:spPr>
        <a:xfrm>
          <a:off x="14389744" y="9535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17797</xdr:rowOff>
    </xdr:from>
    <xdr:ext cx="405111" cy="259045"/>
    <xdr:sp macro="" textlink="">
      <xdr:nvSpPr>
        <xdr:cNvPr id="568" name="n_3mainValue【保健センター・保健所】&#10;有形固定資産減価償却率">
          <a:extLst>
            <a:ext uri="{FF2B5EF4-FFF2-40B4-BE49-F238E27FC236}">
              <a16:creationId xmlns:a16="http://schemas.microsoft.com/office/drawing/2014/main" id="{00000000-0008-0000-0F00-000038020000}"/>
            </a:ext>
          </a:extLst>
        </xdr:cNvPr>
        <xdr:cNvSpPr txBox="1"/>
      </xdr:nvSpPr>
      <xdr:spPr>
        <a:xfrm>
          <a:off x="13500744" y="9618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105427</xdr:rowOff>
    </xdr:from>
    <xdr:ext cx="405111" cy="259045"/>
    <xdr:sp macro="" textlink="">
      <xdr:nvSpPr>
        <xdr:cNvPr id="569" name="n_4mainValue【保健センター・保健所】&#10;有形固定資産減価償却率">
          <a:extLst>
            <a:ext uri="{FF2B5EF4-FFF2-40B4-BE49-F238E27FC236}">
              <a16:creationId xmlns:a16="http://schemas.microsoft.com/office/drawing/2014/main" id="{00000000-0008-0000-0F00-000039020000}"/>
            </a:ext>
          </a:extLst>
        </xdr:cNvPr>
        <xdr:cNvSpPr txBox="1"/>
      </xdr:nvSpPr>
      <xdr:spPr>
        <a:xfrm>
          <a:off x="12611744" y="9535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0" name="正方形/長方形 569">
          <a:extLst>
            <a:ext uri="{FF2B5EF4-FFF2-40B4-BE49-F238E27FC236}">
              <a16:creationId xmlns:a16="http://schemas.microsoft.com/office/drawing/2014/main" id="{00000000-0008-0000-0F00-00003A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1" name="正方形/長方形 570">
          <a:extLst>
            <a:ext uri="{FF2B5EF4-FFF2-40B4-BE49-F238E27FC236}">
              <a16:creationId xmlns:a16="http://schemas.microsoft.com/office/drawing/2014/main" id="{00000000-0008-0000-0F00-00003B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2" name="正方形/長方形 571">
          <a:extLst>
            <a:ext uri="{FF2B5EF4-FFF2-40B4-BE49-F238E27FC236}">
              <a16:creationId xmlns:a16="http://schemas.microsoft.com/office/drawing/2014/main" id="{00000000-0008-0000-0F00-00003C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3" name="正方形/長方形 572">
          <a:extLst>
            <a:ext uri="{FF2B5EF4-FFF2-40B4-BE49-F238E27FC236}">
              <a16:creationId xmlns:a16="http://schemas.microsoft.com/office/drawing/2014/main" id="{00000000-0008-0000-0F00-00003D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4" name="正方形/長方形 573">
          <a:extLst>
            <a:ext uri="{FF2B5EF4-FFF2-40B4-BE49-F238E27FC236}">
              <a16:creationId xmlns:a16="http://schemas.microsoft.com/office/drawing/2014/main" id="{00000000-0008-0000-0F00-00003E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5" name="正方形/長方形 574">
          <a:extLst>
            <a:ext uri="{FF2B5EF4-FFF2-40B4-BE49-F238E27FC236}">
              <a16:creationId xmlns:a16="http://schemas.microsoft.com/office/drawing/2014/main" id="{00000000-0008-0000-0F00-00003F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6" name="正方形/長方形 575">
          <a:extLst>
            <a:ext uri="{FF2B5EF4-FFF2-40B4-BE49-F238E27FC236}">
              <a16:creationId xmlns:a16="http://schemas.microsoft.com/office/drawing/2014/main" id="{00000000-0008-0000-0F00-000040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7" name="正方形/長方形 576">
          <a:extLst>
            <a:ext uri="{FF2B5EF4-FFF2-40B4-BE49-F238E27FC236}">
              <a16:creationId xmlns:a16="http://schemas.microsoft.com/office/drawing/2014/main" id="{00000000-0008-0000-0F00-000041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8" name="テキスト ボックス 577">
          <a:extLst>
            <a:ext uri="{FF2B5EF4-FFF2-40B4-BE49-F238E27FC236}">
              <a16:creationId xmlns:a16="http://schemas.microsoft.com/office/drawing/2014/main" id="{00000000-0008-0000-0F00-000042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9" name="直線コネクタ 578">
          <a:extLst>
            <a:ext uri="{FF2B5EF4-FFF2-40B4-BE49-F238E27FC236}">
              <a16:creationId xmlns:a16="http://schemas.microsoft.com/office/drawing/2014/main" id="{00000000-0008-0000-0F00-000043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80" name="直線コネクタ 579">
          <a:extLst>
            <a:ext uri="{FF2B5EF4-FFF2-40B4-BE49-F238E27FC236}">
              <a16:creationId xmlns:a16="http://schemas.microsoft.com/office/drawing/2014/main" id="{00000000-0008-0000-0F00-000044020000}"/>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81" name="テキスト ボックス 580">
          <a:extLst>
            <a:ext uri="{FF2B5EF4-FFF2-40B4-BE49-F238E27FC236}">
              <a16:creationId xmlns:a16="http://schemas.microsoft.com/office/drawing/2014/main" id="{00000000-0008-0000-0F00-000045020000}"/>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2" name="直線コネクタ 581">
          <a:extLst>
            <a:ext uri="{FF2B5EF4-FFF2-40B4-BE49-F238E27FC236}">
              <a16:creationId xmlns:a16="http://schemas.microsoft.com/office/drawing/2014/main" id="{00000000-0008-0000-0F00-000046020000}"/>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3" name="テキスト ボックス 582">
          <a:extLst>
            <a:ext uri="{FF2B5EF4-FFF2-40B4-BE49-F238E27FC236}">
              <a16:creationId xmlns:a16="http://schemas.microsoft.com/office/drawing/2014/main" id="{00000000-0008-0000-0F00-000047020000}"/>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4" name="直線コネクタ 583">
          <a:extLst>
            <a:ext uri="{FF2B5EF4-FFF2-40B4-BE49-F238E27FC236}">
              <a16:creationId xmlns:a16="http://schemas.microsoft.com/office/drawing/2014/main" id="{00000000-0008-0000-0F00-000048020000}"/>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5" name="テキスト ボックス 584">
          <a:extLst>
            <a:ext uri="{FF2B5EF4-FFF2-40B4-BE49-F238E27FC236}">
              <a16:creationId xmlns:a16="http://schemas.microsoft.com/office/drawing/2014/main" id="{00000000-0008-0000-0F00-000049020000}"/>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6" name="直線コネクタ 585">
          <a:extLst>
            <a:ext uri="{FF2B5EF4-FFF2-40B4-BE49-F238E27FC236}">
              <a16:creationId xmlns:a16="http://schemas.microsoft.com/office/drawing/2014/main" id="{00000000-0008-0000-0F00-00004A020000}"/>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7" name="テキスト ボックス 586">
          <a:extLst>
            <a:ext uri="{FF2B5EF4-FFF2-40B4-BE49-F238E27FC236}">
              <a16:creationId xmlns:a16="http://schemas.microsoft.com/office/drawing/2014/main" id="{00000000-0008-0000-0F00-00004B020000}"/>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8" name="直線コネクタ 587">
          <a:extLst>
            <a:ext uri="{FF2B5EF4-FFF2-40B4-BE49-F238E27FC236}">
              <a16:creationId xmlns:a16="http://schemas.microsoft.com/office/drawing/2014/main" id="{00000000-0008-0000-0F00-00004C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9" name="テキスト ボックス 588">
          <a:extLst>
            <a:ext uri="{FF2B5EF4-FFF2-40B4-BE49-F238E27FC236}">
              <a16:creationId xmlns:a16="http://schemas.microsoft.com/office/drawing/2014/main" id="{00000000-0008-0000-0F00-00004D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0" name="【保健センター・保健所】&#10;一人当たり面積グラフ枠">
          <a:extLst>
            <a:ext uri="{FF2B5EF4-FFF2-40B4-BE49-F238E27FC236}">
              <a16:creationId xmlns:a16="http://schemas.microsoft.com/office/drawing/2014/main" id="{00000000-0008-0000-0F00-00004E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42976</xdr:rowOff>
    </xdr:from>
    <xdr:to>
      <xdr:col>116</xdr:col>
      <xdr:colOff>62864</xdr:colOff>
      <xdr:row>63</xdr:row>
      <xdr:rowOff>155219</xdr:rowOff>
    </xdr:to>
    <xdr:cxnSp macro="">
      <xdr:nvCxnSpPr>
        <xdr:cNvPr id="591" name="直線コネクタ 590">
          <a:extLst>
            <a:ext uri="{FF2B5EF4-FFF2-40B4-BE49-F238E27FC236}">
              <a16:creationId xmlns:a16="http://schemas.microsoft.com/office/drawing/2014/main" id="{00000000-0008-0000-0F00-00004F020000}"/>
            </a:ext>
          </a:extLst>
        </xdr:cNvPr>
        <xdr:cNvCxnSpPr/>
      </xdr:nvCxnSpPr>
      <xdr:spPr>
        <a:xfrm flipV="1">
          <a:off x="22160864" y="9644176"/>
          <a:ext cx="0" cy="13123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159046</xdr:rowOff>
    </xdr:from>
    <xdr:ext cx="469744" cy="259045"/>
    <xdr:sp macro="" textlink="">
      <xdr:nvSpPr>
        <xdr:cNvPr id="592" name="【保健センター・保健所】&#10;一人当たり面積最小値テキスト">
          <a:extLst>
            <a:ext uri="{FF2B5EF4-FFF2-40B4-BE49-F238E27FC236}">
              <a16:creationId xmlns:a16="http://schemas.microsoft.com/office/drawing/2014/main" id="{00000000-0008-0000-0F00-000050020000}"/>
            </a:ext>
          </a:extLst>
        </xdr:cNvPr>
        <xdr:cNvSpPr txBox="1"/>
      </xdr:nvSpPr>
      <xdr:spPr>
        <a:xfrm>
          <a:off x="22199600" y="10960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155219</xdr:rowOff>
    </xdr:from>
    <xdr:to>
      <xdr:col>116</xdr:col>
      <xdr:colOff>152400</xdr:colOff>
      <xdr:row>63</xdr:row>
      <xdr:rowOff>155219</xdr:rowOff>
    </xdr:to>
    <xdr:cxnSp macro="">
      <xdr:nvCxnSpPr>
        <xdr:cNvPr id="593" name="直線コネクタ 592">
          <a:extLst>
            <a:ext uri="{FF2B5EF4-FFF2-40B4-BE49-F238E27FC236}">
              <a16:creationId xmlns:a16="http://schemas.microsoft.com/office/drawing/2014/main" id="{00000000-0008-0000-0F00-000051020000}"/>
            </a:ext>
          </a:extLst>
        </xdr:cNvPr>
        <xdr:cNvCxnSpPr/>
      </xdr:nvCxnSpPr>
      <xdr:spPr>
        <a:xfrm>
          <a:off x="22072600" y="10956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161103</xdr:rowOff>
    </xdr:from>
    <xdr:ext cx="469744" cy="259045"/>
    <xdr:sp macro="" textlink="">
      <xdr:nvSpPr>
        <xdr:cNvPr id="594" name="【保健センター・保健所】&#10;一人当たり面積最大値テキスト">
          <a:extLst>
            <a:ext uri="{FF2B5EF4-FFF2-40B4-BE49-F238E27FC236}">
              <a16:creationId xmlns:a16="http://schemas.microsoft.com/office/drawing/2014/main" id="{00000000-0008-0000-0F00-000052020000}"/>
            </a:ext>
          </a:extLst>
        </xdr:cNvPr>
        <xdr:cNvSpPr txBox="1"/>
      </xdr:nvSpPr>
      <xdr:spPr>
        <a:xfrm>
          <a:off x="22199600" y="9419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42976</xdr:rowOff>
    </xdr:from>
    <xdr:to>
      <xdr:col>116</xdr:col>
      <xdr:colOff>152400</xdr:colOff>
      <xdr:row>56</xdr:row>
      <xdr:rowOff>42976</xdr:rowOff>
    </xdr:to>
    <xdr:cxnSp macro="">
      <xdr:nvCxnSpPr>
        <xdr:cNvPr id="595" name="直線コネクタ 594">
          <a:extLst>
            <a:ext uri="{FF2B5EF4-FFF2-40B4-BE49-F238E27FC236}">
              <a16:creationId xmlns:a16="http://schemas.microsoft.com/office/drawing/2014/main" id="{00000000-0008-0000-0F00-000053020000}"/>
            </a:ext>
          </a:extLst>
        </xdr:cNvPr>
        <xdr:cNvCxnSpPr/>
      </xdr:nvCxnSpPr>
      <xdr:spPr>
        <a:xfrm>
          <a:off x="22072600" y="96441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57345</xdr:rowOff>
    </xdr:from>
    <xdr:ext cx="469744" cy="259045"/>
    <xdr:sp macro="" textlink="">
      <xdr:nvSpPr>
        <xdr:cNvPr id="596" name="【保健センター・保健所】&#10;一人当たり面積平均値テキスト">
          <a:extLst>
            <a:ext uri="{FF2B5EF4-FFF2-40B4-BE49-F238E27FC236}">
              <a16:creationId xmlns:a16="http://schemas.microsoft.com/office/drawing/2014/main" id="{00000000-0008-0000-0F00-000054020000}"/>
            </a:ext>
          </a:extLst>
        </xdr:cNvPr>
        <xdr:cNvSpPr txBox="1"/>
      </xdr:nvSpPr>
      <xdr:spPr>
        <a:xfrm>
          <a:off x="22199600" y="106872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34468</xdr:rowOff>
    </xdr:from>
    <xdr:to>
      <xdr:col>116</xdr:col>
      <xdr:colOff>114300</xdr:colOff>
      <xdr:row>63</xdr:row>
      <xdr:rowOff>136068</xdr:rowOff>
    </xdr:to>
    <xdr:sp macro="" textlink="">
      <xdr:nvSpPr>
        <xdr:cNvPr id="597" name="フローチャート: 判断 596">
          <a:extLst>
            <a:ext uri="{FF2B5EF4-FFF2-40B4-BE49-F238E27FC236}">
              <a16:creationId xmlns:a16="http://schemas.microsoft.com/office/drawing/2014/main" id="{00000000-0008-0000-0F00-000055020000}"/>
            </a:ext>
          </a:extLst>
        </xdr:cNvPr>
        <xdr:cNvSpPr/>
      </xdr:nvSpPr>
      <xdr:spPr>
        <a:xfrm>
          <a:off x="22110700" y="10835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31496</xdr:rowOff>
    </xdr:from>
    <xdr:to>
      <xdr:col>112</xdr:col>
      <xdr:colOff>38100</xdr:colOff>
      <xdr:row>63</xdr:row>
      <xdr:rowOff>133096</xdr:rowOff>
    </xdr:to>
    <xdr:sp macro="" textlink="">
      <xdr:nvSpPr>
        <xdr:cNvPr id="598" name="フローチャート: 判断 597">
          <a:extLst>
            <a:ext uri="{FF2B5EF4-FFF2-40B4-BE49-F238E27FC236}">
              <a16:creationId xmlns:a16="http://schemas.microsoft.com/office/drawing/2014/main" id="{00000000-0008-0000-0F00-000056020000}"/>
            </a:ext>
          </a:extLst>
        </xdr:cNvPr>
        <xdr:cNvSpPr/>
      </xdr:nvSpPr>
      <xdr:spPr>
        <a:xfrm>
          <a:off x="21272500" y="10832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38354</xdr:rowOff>
    </xdr:from>
    <xdr:to>
      <xdr:col>107</xdr:col>
      <xdr:colOff>101600</xdr:colOff>
      <xdr:row>63</xdr:row>
      <xdr:rowOff>139954</xdr:rowOff>
    </xdr:to>
    <xdr:sp macro="" textlink="">
      <xdr:nvSpPr>
        <xdr:cNvPr id="599" name="フローチャート: 判断 598">
          <a:extLst>
            <a:ext uri="{FF2B5EF4-FFF2-40B4-BE49-F238E27FC236}">
              <a16:creationId xmlns:a16="http://schemas.microsoft.com/office/drawing/2014/main" id="{00000000-0008-0000-0F00-000057020000}"/>
            </a:ext>
          </a:extLst>
        </xdr:cNvPr>
        <xdr:cNvSpPr/>
      </xdr:nvSpPr>
      <xdr:spPr>
        <a:xfrm>
          <a:off x="20383500" y="10839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40869</xdr:rowOff>
    </xdr:from>
    <xdr:to>
      <xdr:col>102</xdr:col>
      <xdr:colOff>165100</xdr:colOff>
      <xdr:row>63</xdr:row>
      <xdr:rowOff>142469</xdr:rowOff>
    </xdr:to>
    <xdr:sp macro="" textlink="">
      <xdr:nvSpPr>
        <xdr:cNvPr id="600" name="フローチャート: 判断 599">
          <a:extLst>
            <a:ext uri="{FF2B5EF4-FFF2-40B4-BE49-F238E27FC236}">
              <a16:creationId xmlns:a16="http://schemas.microsoft.com/office/drawing/2014/main" id="{00000000-0008-0000-0F00-000058020000}"/>
            </a:ext>
          </a:extLst>
        </xdr:cNvPr>
        <xdr:cNvSpPr/>
      </xdr:nvSpPr>
      <xdr:spPr>
        <a:xfrm>
          <a:off x="19494500" y="10842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4979</xdr:rowOff>
    </xdr:from>
    <xdr:to>
      <xdr:col>98</xdr:col>
      <xdr:colOff>38100</xdr:colOff>
      <xdr:row>63</xdr:row>
      <xdr:rowOff>106579</xdr:rowOff>
    </xdr:to>
    <xdr:sp macro="" textlink="">
      <xdr:nvSpPr>
        <xdr:cNvPr id="601" name="フローチャート: 判断 600">
          <a:extLst>
            <a:ext uri="{FF2B5EF4-FFF2-40B4-BE49-F238E27FC236}">
              <a16:creationId xmlns:a16="http://schemas.microsoft.com/office/drawing/2014/main" id="{00000000-0008-0000-0F00-000059020000}"/>
            </a:ext>
          </a:extLst>
        </xdr:cNvPr>
        <xdr:cNvSpPr/>
      </xdr:nvSpPr>
      <xdr:spPr>
        <a:xfrm>
          <a:off x="18605500" y="10806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00000000-0008-0000-0F00-00005A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00000000-0008-0000-0F00-00005B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00000000-0008-0000-0F00-00005C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00000000-0008-0000-0F00-00005D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00000000-0008-0000-0F00-00005E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58242</xdr:rowOff>
    </xdr:from>
    <xdr:to>
      <xdr:col>116</xdr:col>
      <xdr:colOff>114300</xdr:colOff>
      <xdr:row>63</xdr:row>
      <xdr:rowOff>159842</xdr:rowOff>
    </xdr:to>
    <xdr:sp macro="" textlink="">
      <xdr:nvSpPr>
        <xdr:cNvPr id="607" name="楕円 606">
          <a:extLst>
            <a:ext uri="{FF2B5EF4-FFF2-40B4-BE49-F238E27FC236}">
              <a16:creationId xmlns:a16="http://schemas.microsoft.com/office/drawing/2014/main" id="{00000000-0008-0000-0F00-00005F020000}"/>
            </a:ext>
          </a:extLst>
        </xdr:cNvPr>
        <xdr:cNvSpPr/>
      </xdr:nvSpPr>
      <xdr:spPr>
        <a:xfrm>
          <a:off x="22110700" y="10859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12895</xdr:rowOff>
    </xdr:from>
    <xdr:ext cx="469744" cy="259045"/>
    <xdr:sp macro="" textlink="">
      <xdr:nvSpPr>
        <xdr:cNvPr id="608" name="【保健センター・保健所】&#10;一人当たり面積該当値テキスト">
          <a:extLst>
            <a:ext uri="{FF2B5EF4-FFF2-40B4-BE49-F238E27FC236}">
              <a16:creationId xmlns:a16="http://schemas.microsoft.com/office/drawing/2014/main" id="{00000000-0008-0000-0F00-000060020000}"/>
            </a:ext>
          </a:extLst>
        </xdr:cNvPr>
        <xdr:cNvSpPr txBox="1"/>
      </xdr:nvSpPr>
      <xdr:spPr>
        <a:xfrm>
          <a:off x="22199600" y="10814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60299</xdr:rowOff>
    </xdr:from>
    <xdr:to>
      <xdr:col>112</xdr:col>
      <xdr:colOff>38100</xdr:colOff>
      <xdr:row>63</xdr:row>
      <xdr:rowOff>161899</xdr:rowOff>
    </xdr:to>
    <xdr:sp macro="" textlink="">
      <xdr:nvSpPr>
        <xdr:cNvPr id="609" name="楕円 608">
          <a:extLst>
            <a:ext uri="{FF2B5EF4-FFF2-40B4-BE49-F238E27FC236}">
              <a16:creationId xmlns:a16="http://schemas.microsoft.com/office/drawing/2014/main" id="{00000000-0008-0000-0F00-000061020000}"/>
            </a:ext>
          </a:extLst>
        </xdr:cNvPr>
        <xdr:cNvSpPr/>
      </xdr:nvSpPr>
      <xdr:spPr>
        <a:xfrm>
          <a:off x="21272500" y="10861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109042</xdr:rowOff>
    </xdr:from>
    <xdr:to>
      <xdr:col>116</xdr:col>
      <xdr:colOff>63500</xdr:colOff>
      <xdr:row>63</xdr:row>
      <xdr:rowOff>111099</xdr:rowOff>
    </xdr:to>
    <xdr:cxnSp macro="">
      <xdr:nvCxnSpPr>
        <xdr:cNvPr id="610" name="直線コネクタ 609">
          <a:extLst>
            <a:ext uri="{FF2B5EF4-FFF2-40B4-BE49-F238E27FC236}">
              <a16:creationId xmlns:a16="http://schemas.microsoft.com/office/drawing/2014/main" id="{00000000-0008-0000-0F00-000062020000}"/>
            </a:ext>
          </a:extLst>
        </xdr:cNvPr>
        <xdr:cNvCxnSpPr/>
      </xdr:nvCxnSpPr>
      <xdr:spPr>
        <a:xfrm flipV="1">
          <a:off x="21323300" y="10910392"/>
          <a:ext cx="838200" cy="2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61900</xdr:rowOff>
    </xdr:from>
    <xdr:to>
      <xdr:col>107</xdr:col>
      <xdr:colOff>101600</xdr:colOff>
      <xdr:row>63</xdr:row>
      <xdr:rowOff>163500</xdr:rowOff>
    </xdr:to>
    <xdr:sp macro="" textlink="">
      <xdr:nvSpPr>
        <xdr:cNvPr id="611" name="楕円 610">
          <a:extLst>
            <a:ext uri="{FF2B5EF4-FFF2-40B4-BE49-F238E27FC236}">
              <a16:creationId xmlns:a16="http://schemas.microsoft.com/office/drawing/2014/main" id="{00000000-0008-0000-0F00-000063020000}"/>
            </a:ext>
          </a:extLst>
        </xdr:cNvPr>
        <xdr:cNvSpPr/>
      </xdr:nvSpPr>
      <xdr:spPr>
        <a:xfrm>
          <a:off x="20383500" y="10863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111099</xdr:rowOff>
    </xdr:from>
    <xdr:to>
      <xdr:col>111</xdr:col>
      <xdr:colOff>177800</xdr:colOff>
      <xdr:row>63</xdr:row>
      <xdr:rowOff>112700</xdr:rowOff>
    </xdr:to>
    <xdr:cxnSp macro="">
      <xdr:nvCxnSpPr>
        <xdr:cNvPr id="612" name="直線コネクタ 611">
          <a:extLst>
            <a:ext uri="{FF2B5EF4-FFF2-40B4-BE49-F238E27FC236}">
              <a16:creationId xmlns:a16="http://schemas.microsoft.com/office/drawing/2014/main" id="{00000000-0008-0000-0F00-000064020000}"/>
            </a:ext>
          </a:extLst>
        </xdr:cNvPr>
        <xdr:cNvCxnSpPr/>
      </xdr:nvCxnSpPr>
      <xdr:spPr>
        <a:xfrm flipV="1">
          <a:off x="20434300" y="10912449"/>
          <a:ext cx="889000" cy="1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63957</xdr:rowOff>
    </xdr:from>
    <xdr:to>
      <xdr:col>102</xdr:col>
      <xdr:colOff>165100</xdr:colOff>
      <xdr:row>63</xdr:row>
      <xdr:rowOff>165557</xdr:rowOff>
    </xdr:to>
    <xdr:sp macro="" textlink="">
      <xdr:nvSpPr>
        <xdr:cNvPr id="613" name="楕円 612">
          <a:extLst>
            <a:ext uri="{FF2B5EF4-FFF2-40B4-BE49-F238E27FC236}">
              <a16:creationId xmlns:a16="http://schemas.microsoft.com/office/drawing/2014/main" id="{00000000-0008-0000-0F00-000065020000}"/>
            </a:ext>
          </a:extLst>
        </xdr:cNvPr>
        <xdr:cNvSpPr/>
      </xdr:nvSpPr>
      <xdr:spPr>
        <a:xfrm>
          <a:off x="19494500" y="10865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112700</xdr:rowOff>
    </xdr:from>
    <xdr:to>
      <xdr:col>107</xdr:col>
      <xdr:colOff>50800</xdr:colOff>
      <xdr:row>63</xdr:row>
      <xdr:rowOff>114757</xdr:rowOff>
    </xdr:to>
    <xdr:cxnSp macro="">
      <xdr:nvCxnSpPr>
        <xdr:cNvPr id="614" name="直線コネクタ 613">
          <a:extLst>
            <a:ext uri="{FF2B5EF4-FFF2-40B4-BE49-F238E27FC236}">
              <a16:creationId xmlns:a16="http://schemas.microsoft.com/office/drawing/2014/main" id="{00000000-0008-0000-0F00-000066020000}"/>
            </a:ext>
          </a:extLst>
        </xdr:cNvPr>
        <xdr:cNvCxnSpPr/>
      </xdr:nvCxnSpPr>
      <xdr:spPr>
        <a:xfrm flipV="1">
          <a:off x="19545300" y="10914050"/>
          <a:ext cx="889000" cy="2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66015</xdr:rowOff>
    </xdr:from>
    <xdr:to>
      <xdr:col>98</xdr:col>
      <xdr:colOff>38100</xdr:colOff>
      <xdr:row>63</xdr:row>
      <xdr:rowOff>167615</xdr:rowOff>
    </xdr:to>
    <xdr:sp macro="" textlink="">
      <xdr:nvSpPr>
        <xdr:cNvPr id="615" name="楕円 614">
          <a:extLst>
            <a:ext uri="{FF2B5EF4-FFF2-40B4-BE49-F238E27FC236}">
              <a16:creationId xmlns:a16="http://schemas.microsoft.com/office/drawing/2014/main" id="{00000000-0008-0000-0F00-000067020000}"/>
            </a:ext>
          </a:extLst>
        </xdr:cNvPr>
        <xdr:cNvSpPr/>
      </xdr:nvSpPr>
      <xdr:spPr>
        <a:xfrm>
          <a:off x="18605500" y="10867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114757</xdr:rowOff>
    </xdr:from>
    <xdr:to>
      <xdr:col>102</xdr:col>
      <xdr:colOff>114300</xdr:colOff>
      <xdr:row>63</xdr:row>
      <xdr:rowOff>116815</xdr:rowOff>
    </xdr:to>
    <xdr:cxnSp macro="">
      <xdr:nvCxnSpPr>
        <xdr:cNvPr id="616" name="直線コネクタ 615">
          <a:extLst>
            <a:ext uri="{FF2B5EF4-FFF2-40B4-BE49-F238E27FC236}">
              <a16:creationId xmlns:a16="http://schemas.microsoft.com/office/drawing/2014/main" id="{00000000-0008-0000-0F00-000068020000}"/>
            </a:ext>
          </a:extLst>
        </xdr:cNvPr>
        <xdr:cNvCxnSpPr/>
      </xdr:nvCxnSpPr>
      <xdr:spPr>
        <a:xfrm flipV="1">
          <a:off x="18656300" y="10916107"/>
          <a:ext cx="889000" cy="2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149623</xdr:rowOff>
    </xdr:from>
    <xdr:ext cx="469744" cy="259045"/>
    <xdr:sp macro="" textlink="">
      <xdr:nvSpPr>
        <xdr:cNvPr id="617" name="n_1aveValue【保健センター・保健所】&#10;一人当たり面積">
          <a:extLst>
            <a:ext uri="{FF2B5EF4-FFF2-40B4-BE49-F238E27FC236}">
              <a16:creationId xmlns:a16="http://schemas.microsoft.com/office/drawing/2014/main" id="{00000000-0008-0000-0F00-000069020000}"/>
            </a:ext>
          </a:extLst>
        </xdr:cNvPr>
        <xdr:cNvSpPr txBox="1"/>
      </xdr:nvSpPr>
      <xdr:spPr>
        <a:xfrm>
          <a:off x="21075727" y="10608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156481</xdr:rowOff>
    </xdr:from>
    <xdr:ext cx="469744" cy="259045"/>
    <xdr:sp macro="" textlink="">
      <xdr:nvSpPr>
        <xdr:cNvPr id="618" name="n_2aveValue【保健センター・保健所】&#10;一人当たり面積">
          <a:extLst>
            <a:ext uri="{FF2B5EF4-FFF2-40B4-BE49-F238E27FC236}">
              <a16:creationId xmlns:a16="http://schemas.microsoft.com/office/drawing/2014/main" id="{00000000-0008-0000-0F00-00006A020000}"/>
            </a:ext>
          </a:extLst>
        </xdr:cNvPr>
        <xdr:cNvSpPr txBox="1"/>
      </xdr:nvSpPr>
      <xdr:spPr>
        <a:xfrm>
          <a:off x="20199427" y="10614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158996</xdr:rowOff>
    </xdr:from>
    <xdr:ext cx="469744" cy="259045"/>
    <xdr:sp macro="" textlink="">
      <xdr:nvSpPr>
        <xdr:cNvPr id="619" name="n_3aveValue【保健センター・保健所】&#10;一人当たり面積">
          <a:extLst>
            <a:ext uri="{FF2B5EF4-FFF2-40B4-BE49-F238E27FC236}">
              <a16:creationId xmlns:a16="http://schemas.microsoft.com/office/drawing/2014/main" id="{00000000-0008-0000-0F00-00006B020000}"/>
            </a:ext>
          </a:extLst>
        </xdr:cNvPr>
        <xdr:cNvSpPr txBox="1"/>
      </xdr:nvSpPr>
      <xdr:spPr>
        <a:xfrm>
          <a:off x="19310427" y="10617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123106</xdr:rowOff>
    </xdr:from>
    <xdr:ext cx="469744" cy="259045"/>
    <xdr:sp macro="" textlink="">
      <xdr:nvSpPr>
        <xdr:cNvPr id="620" name="n_4aveValue【保健センター・保健所】&#10;一人当たり面積">
          <a:extLst>
            <a:ext uri="{FF2B5EF4-FFF2-40B4-BE49-F238E27FC236}">
              <a16:creationId xmlns:a16="http://schemas.microsoft.com/office/drawing/2014/main" id="{00000000-0008-0000-0F00-00006C020000}"/>
            </a:ext>
          </a:extLst>
        </xdr:cNvPr>
        <xdr:cNvSpPr txBox="1"/>
      </xdr:nvSpPr>
      <xdr:spPr>
        <a:xfrm>
          <a:off x="18421427" y="10581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153026</xdr:rowOff>
    </xdr:from>
    <xdr:ext cx="469744" cy="259045"/>
    <xdr:sp macro="" textlink="">
      <xdr:nvSpPr>
        <xdr:cNvPr id="621" name="n_1mainValue【保健センター・保健所】&#10;一人当たり面積">
          <a:extLst>
            <a:ext uri="{FF2B5EF4-FFF2-40B4-BE49-F238E27FC236}">
              <a16:creationId xmlns:a16="http://schemas.microsoft.com/office/drawing/2014/main" id="{00000000-0008-0000-0F00-00006D020000}"/>
            </a:ext>
          </a:extLst>
        </xdr:cNvPr>
        <xdr:cNvSpPr txBox="1"/>
      </xdr:nvSpPr>
      <xdr:spPr>
        <a:xfrm>
          <a:off x="21075727" y="10954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154627</xdr:rowOff>
    </xdr:from>
    <xdr:ext cx="469744" cy="259045"/>
    <xdr:sp macro="" textlink="">
      <xdr:nvSpPr>
        <xdr:cNvPr id="622" name="n_2mainValue【保健センター・保健所】&#10;一人当たり面積">
          <a:extLst>
            <a:ext uri="{FF2B5EF4-FFF2-40B4-BE49-F238E27FC236}">
              <a16:creationId xmlns:a16="http://schemas.microsoft.com/office/drawing/2014/main" id="{00000000-0008-0000-0F00-00006E020000}"/>
            </a:ext>
          </a:extLst>
        </xdr:cNvPr>
        <xdr:cNvSpPr txBox="1"/>
      </xdr:nvSpPr>
      <xdr:spPr>
        <a:xfrm>
          <a:off x="20199427" y="10955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156684</xdr:rowOff>
    </xdr:from>
    <xdr:ext cx="469744" cy="259045"/>
    <xdr:sp macro="" textlink="">
      <xdr:nvSpPr>
        <xdr:cNvPr id="623" name="n_3mainValue【保健センター・保健所】&#10;一人当たり面積">
          <a:extLst>
            <a:ext uri="{FF2B5EF4-FFF2-40B4-BE49-F238E27FC236}">
              <a16:creationId xmlns:a16="http://schemas.microsoft.com/office/drawing/2014/main" id="{00000000-0008-0000-0F00-00006F020000}"/>
            </a:ext>
          </a:extLst>
        </xdr:cNvPr>
        <xdr:cNvSpPr txBox="1"/>
      </xdr:nvSpPr>
      <xdr:spPr>
        <a:xfrm>
          <a:off x="19310427" y="10958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158742</xdr:rowOff>
    </xdr:from>
    <xdr:ext cx="469744" cy="259045"/>
    <xdr:sp macro="" textlink="">
      <xdr:nvSpPr>
        <xdr:cNvPr id="624" name="n_4mainValue【保健センター・保健所】&#10;一人当たり面積">
          <a:extLst>
            <a:ext uri="{FF2B5EF4-FFF2-40B4-BE49-F238E27FC236}">
              <a16:creationId xmlns:a16="http://schemas.microsoft.com/office/drawing/2014/main" id="{00000000-0008-0000-0F00-000070020000}"/>
            </a:ext>
          </a:extLst>
        </xdr:cNvPr>
        <xdr:cNvSpPr txBox="1"/>
      </xdr:nvSpPr>
      <xdr:spPr>
        <a:xfrm>
          <a:off x="18421427" y="10960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5" name="正方形/長方形 624">
          <a:extLst>
            <a:ext uri="{FF2B5EF4-FFF2-40B4-BE49-F238E27FC236}">
              <a16:creationId xmlns:a16="http://schemas.microsoft.com/office/drawing/2014/main" id="{00000000-0008-0000-0F00-000071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6" name="正方形/長方形 625">
          <a:extLst>
            <a:ext uri="{FF2B5EF4-FFF2-40B4-BE49-F238E27FC236}">
              <a16:creationId xmlns:a16="http://schemas.microsoft.com/office/drawing/2014/main" id="{00000000-0008-0000-0F00-000072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7" name="正方形/長方形 626">
          <a:extLst>
            <a:ext uri="{FF2B5EF4-FFF2-40B4-BE49-F238E27FC236}">
              <a16:creationId xmlns:a16="http://schemas.microsoft.com/office/drawing/2014/main" id="{00000000-0008-0000-0F00-000073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8" name="正方形/長方形 627">
          <a:extLst>
            <a:ext uri="{FF2B5EF4-FFF2-40B4-BE49-F238E27FC236}">
              <a16:creationId xmlns:a16="http://schemas.microsoft.com/office/drawing/2014/main" id="{00000000-0008-0000-0F00-000074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9" name="正方形/長方形 628">
          <a:extLst>
            <a:ext uri="{FF2B5EF4-FFF2-40B4-BE49-F238E27FC236}">
              <a16:creationId xmlns:a16="http://schemas.microsoft.com/office/drawing/2014/main" id="{00000000-0008-0000-0F00-000075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0" name="正方形/長方形 629">
          <a:extLst>
            <a:ext uri="{FF2B5EF4-FFF2-40B4-BE49-F238E27FC236}">
              <a16:creationId xmlns:a16="http://schemas.microsoft.com/office/drawing/2014/main" id="{00000000-0008-0000-0F00-000076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1" name="正方形/長方形 630">
          <a:extLst>
            <a:ext uri="{FF2B5EF4-FFF2-40B4-BE49-F238E27FC236}">
              <a16:creationId xmlns:a16="http://schemas.microsoft.com/office/drawing/2014/main" id="{00000000-0008-0000-0F00-000077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2" name="正方形/長方形 631">
          <a:extLst>
            <a:ext uri="{FF2B5EF4-FFF2-40B4-BE49-F238E27FC236}">
              <a16:creationId xmlns:a16="http://schemas.microsoft.com/office/drawing/2014/main" id="{00000000-0008-0000-0F00-000078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3" name="テキスト ボックス 632">
          <a:extLst>
            <a:ext uri="{FF2B5EF4-FFF2-40B4-BE49-F238E27FC236}">
              <a16:creationId xmlns:a16="http://schemas.microsoft.com/office/drawing/2014/main" id="{00000000-0008-0000-0F00-000079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4" name="直線コネクタ 633">
          <a:extLst>
            <a:ext uri="{FF2B5EF4-FFF2-40B4-BE49-F238E27FC236}">
              <a16:creationId xmlns:a16="http://schemas.microsoft.com/office/drawing/2014/main" id="{00000000-0008-0000-0F00-00007A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5" name="テキスト ボックス 634">
          <a:extLst>
            <a:ext uri="{FF2B5EF4-FFF2-40B4-BE49-F238E27FC236}">
              <a16:creationId xmlns:a16="http://schemas.microsoft.com/office/drawing/2014/main" id="{00000000-0008-0000-0F00-00007B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6" name="直線コネクタ 635">
          <a:extLst>
            <a:ext uri="{FF2B5EF4-FFF2-40B4-BE49-F238E27FC236}">
              <a16:creationId xmlns:a16="http://schemas.microsoft.com/office/drawing/2014/main" id="{00000000-0008-0000-0F00-00007C020000}"/>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7" name="テキスト ボックス 636">
          <a:extLst>
            <a:ext uri="{FF2B5EF4-FFF2-40B4-BE49-F238E27FC236}">
              <a16:creationId xmlns:a16="http://schemas.microsoft.com/office/drawing/2014/main" id="{00000000-0008-0000-0F00-00007D020000}"/>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8" name="直線コネクタ 637">
          <a:extLst>
            <a:ext uri="{FF2B5EF4-FFF2-40B4-BE49-F238E27FC236}">
              <a16:creationId xmlns:a16="http://schemas.microsoft.com/office/drawing/2014/main" id="{00000000-0008-0000-0F00-00007E020000}"/>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9" name="テキスト ボックス 638">
          <a:extLst>
            <a:ext uri="{FF2B5EF4-FFF2-40B4-BE49-F238E27FC236}">
              <a16:creationId xmlns:a16="http://schemas.microsoft.com/office/drawing/2014/main" id="{00000000-0008-0000-0F00-00007F020000}"/>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40" name="直線コネクタ 639">
          <a:extLst>
            <a:ext uri="{FF2B5EF4-FFF2-40B4-BE49-F238E27FC236}">
              <a16:creationId xmlns:a16="http://schemas.microsoft.com/office/drawing/2014/main" id="{00000000-0008-0000-0F00-000080020000}"/>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41" name="テキスト ボックス 640">
          <a:extLst>
            <a:ext uri="{FF2B5EF4-FFF2-40B4-BE49-F238E27FC236}">
              <a16:creationId xmlns:a16="http://schemas.microsoft.com/office/drawing/2014/main" id="{00000000-0008-0000-0F00-000081020000}"/>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2" name="直線コネクタ 641">
          <a:extLst>
            <a:ext uri="{FF2B5EF4-FFF2-40B4-BE49-F238E27FC236}">
              <a16:creationId xmlns:a16="http://schemas.microsoft.com/office/drawing/2014/main" id="{00000000-0008-0000-0F00-000082020000}"/>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3" name="テキスト ボックス 642">
          <a:extLst>
            <a:ext uri="{FF2B5EF4-FFF2-40B4-BE49-F238E27FC236}">
              <a16:creationId xmlns:a16="http://schemas.microsoft.com/office/drawing/2014/main" id="{00000000-0008-0000-0F00-000083020000}"/>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4" name="直線コネクタ 643">
          <a:extLst>
            <a:ext uri="{FF2B5EF4-FFF2-40B4-BE49-F238E27FC236}">
              <a16:creationId xmlns:a16="http://schemas.microsoft.com/office/drawing/2014/main" id="{00000000-0008-0000-0F00-000084020000}"/>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5" name="テキスト ボックス 644">
          <a:extLst>
            <a:ext uri="{FF2B5EF4-FFF2-40B4-BE49-F238E27FC236}">
              <a16:creationId xmlns:a16="http://schemas.microsoft.com/office/drawing/2014/main" id="{00000000-0008-0000-0F00-000085020000}"/>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6" name="直線コネクタ 645">
          <a:extLst>
            <a:ext uri="{FF2B5EF4-FFF2-40B4-BE49-F238E27FC236}">
              <a16:creationId xmlns:a16="http://schemas.microsoft.com/office/drawing/2014/main" id="{00000000-0008-0000-0F00-000086020000}"/>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7" name="テキスト ボックス 646">
          <a:extLst>
            <a:ext uri="{FF2B5EF4-FFF2-40B4-BE49-F238E27FC236}">
              <a16:creationId xmlns:a16="http://schemas.microsoft.com/office/drawing/2014/main" id="{00000000-0008-0000-0F00-000087020000}"/>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8" name="直線コネクタ 647">
          <a:extLst>
            <a:ext uri="{FF2B5EF4-FFF2-40B4-BE49-F238E27FC236}">
              <a16:creationId xmlns:a16="http://schemas.microsoft.com/office/drawing/2014/main" id="{00000000-0008-0000-0F00-000088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9" name="【消防施設】&#10;有形固定資産減価償却率グラフ枠">
          <a:extLst>
            <a:ext uri="{FF2B5EF4-FFF2-40B4-BE49-F238E27FC236}">
              <a16:creationId xmlns:a16="http://schemas.microsoft.com/office/drawing/2014/main" id="{00000000-0008-0000-0F00-000089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167095</xdr:rowOff>
    </xdr:from>
    <xdr:to>
      <xdr:col>85</xdr:col>
      <xdr:colOff>126364</xdr:colOff>
      <xdr:row>86</xdr:row>
      <xdr:rowOff>168729</xdr:rowOff>
    </xdr:to>
    <xdr:cxnSp macro="">
      <xdr:nvCxnSpPr>
        <xdr:cNvPr id="650" name="直線コネクタ 649">
          <a:extLst>
            <a:ext uri="{FF2B5EF4-FFF2-40B4-BE49-F238E27FC236}">
              <a16:creationId xmlns:a16="http://schemas.microsoft.com/office/drawing/2014/main" id="{00000000-0008-0000-0F00-00008A020000}"/>
            </a:ext>
          </a:extLst>
        </xdr:cNvPr>
        <xdr:cNvCxnSpPr/>
      </xdr:nvCxnSpPr>
      <xdr:spPr>
        <a:xfrm flipV="1">
          <a:off x="16318864" y="13368745"/>
          <a:ext cx="0" cy="15446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51" name="【消防施設】&#10;有形固定資産減価償却率最小値テキスト">
          <a:extLst>
            <a:ext uri="{FF2B5EF4-FFF2-40B4-BE49-F238E27FC236}">
              <a16:creationId xmlns:a16="http://schemas.microsoft.com/office/drawing/2014/main" id="{00000000-0008-0000-0F00-00008B020000}"/>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52" name="直線コネクタ 651">
          <a:extLst>
            <a:ext uri="{FF2B5EF4-FFF2-40B4-BE49-F238E27FC236}">
              <a16:creationId xmlns:a16="http://schemas.microsoft.com/office/drawing/2014/main" id="{00000000-0008-0000-0F00-00008C020000}"/>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113772</xdr:rowOff>
    </xdr:from>
    <xdr:ext cx="340478" cy="259045"/>
    <xdr:sp macro="" textlink="">
      <xdr:nvSpPr>
        <xdr:cNvPr id="653" name="【消防施設】&#10;有形固定資産減価償却率最大値テキスト">
          <a:extLst>
            <a:ext uri="{FF2B5EF4-FFF2-40B4-BE49-F238E27FC236}">
              <a16:creationId xmlns:a16="http://schemas.microsoft.com/office/drawing/2014/main" id="{00000000-0008-0000-0F00-00008D020000}"/>
            </a:ext>
          </a:extLst>
        </xdr:cNvPr>
        <xdr:cNvSpPr txBox="1"/>
      </xdr:nvSpPr>
      <xdr:spPr>
        <a:xfrm>
          <a:off x="16357600" y="1314397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167095</xdr:rowOff>
    </xdr:from>
    <xdr:to>
      <xdr:col>86</xdr:col>
      <xdr:colOff>25400</xdr:colOff>
      <xdr:row>77</xdr:row>
      <xdr:rowOff>167095</xdr:rowOff>
    </xdr:to>
    <xdr:cxnSp macro="">
      <xdr:nvCxnSpPr>
        <xdr:cNvPr id="654" name="直線コネクタ 653">
          <a:extLst>
            <a:ext uri="{FF2B5EF4-FFF2-40B4-BE49-F238E27FC236}">
              <a16:creationId xmlns:a16="http://schemas.microsoft.com/office/drawing/2014/main" id="{00000000-0008-0000-0F00-00008E020000}"/>
            </a:ext>
          </a:extLst>
        </xdr:cNvPr>
        <xdr:cNvCxnSpPr/>
      </xdr:nvCxnSpPr>
      <xdr:spPr>
        <a:xfrm>
          <a:off x="16230600" y="133687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33038</xdr:rowOff>
    </xdr:from>
    <xdr:ext cx="405111" cy="259045"/>
    <xdr:sp macro="" textlink="">
      <xdr:nvSpPr>
        <xdr:cNvPr id="655" name="【消防施設】&#10;有形固定資産減価償却率平均値テキスト">
          <a:extLst>
            <a:ext uri="{FF2B5EF4-FFF2-40B4-BE49-F238E27FC236}">
              <a16:creationId xmlns:a16="http://schemas.microsoft.com/office/drawing/2014/main" id="{00000000-0008-0000-0F00-00008F020000}"/>
            </a:ext>
          </a:extLst>
        </xdr:cNvPr>
        <xdr:cNvSpPr txBox="1"/>
      </xdr:nvSpPr>
      <xdr:spPr>
        <a:xfrm>
          <a:off x="16357600" y="140919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10161</xdr:rowOff>
    </xdr:from>
    <xdr:to>
      <xdr:col>85</xdr:col>
      <xdr:colOff>177800</xdr:colOff>
      <xdr:row>83</xdr:row>
      <xdr:rowOff>111761</xdr:rowOff>
    </xdr:to>
    <xdr:sp macro="" textlink="">
      <xdr:nvSpPr>
        <xdr:cNvPr id="656" name="フローチャート: 判断 655">
          <a:extLst>
            <a:ext uri="{FF2B5EF4-FFF2-40B4-BE49-F238E27FC236}">
              <a16:creationId xmlns:a16="http://schemas.microsoft.com/office/drawing/2014/main" id="{00000000-0008-0000-0F00-000090020000}"/>
            </a:ext>
          </a:extLst>
        </xdr:cNvPr>
        <xdr:cNvSpPr/>
      </xdr:nvSpPr>
      <xdr:spPr>
        <a:xfrm>
          <a:off x="16268700" y="14240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126093</xdr:rowOff>
    </xdr:from>
    <xdr:to>
      <xdr:col>81</xdr:col>
      <xdr:colOff>101600</xdr:colOff>
      <xdr:row>83</xdr:row>
      <xdr:rowOff>56243</xdr:rowOff>
    </xdr:to>
    <xdr:sp macro="" textlink="">
      <xdr:nvSpPr>
        <xdr:cNvPr id="657" name="フローチャート: 判断 656">
          <a:extLst>
            <a:ext uri="{FF2B5EF4-FFF2-40B4-BE49-F238E27FC236}">
              <a16:creationId xmlns:a16="http://schemas.microsoft.com/office/drawing/2014/main" id="{00000000-0008-0000-0F00-000091020000}"/>
            </a:ext>
          </a:extLst>
        </xdr:cNvPr>
        <xdr:cNvSpPr/>
      </xdr:nvSpPr>
      <xdr:spPr>
        <a:xfrm>
          <a:off x="15430500" y="1418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95069</xdr:rowOff>
    </xdr:from>
    <xdr:to>
      <xdr:col>76</xdr:col>
      <xdr:colOff>165100</xdr:colOff>
      <xdr:row>83</xdr:row>
      <xdr:rowOff>25219</xdr:rowOff>
    </xdr:to>
    <xdr:sp macro="" textlink="">
      <xdr:nvSpPr>
        <xdr:cNvPr id="658" name="フローチャート: 判断 657">
          <a:extLst>
            <a:ext uri="{FF2B5EF4-FFF2-40B4-BE49-F238E27FC236}">
              <a16:creationId xmlns:a16="http://schemas.microsoft.com/office/drawing/2014/main" id="{00000000-0008-0000-0F00-000092020000}"/>
            </a:ext>
          </a:extLst>
        </xdr:cNvPr>
        <xdr:cNvSpPr/>
      </xdr:nvSpPr>
      <xdr:spPr>
        <a:xfrm>
          <a:off x="14541500" y="1415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80373</xdr:rowOff>
    </xdr:from>
    <xdr:to>
      <xdr:col>72</xdr:col>
      <xdr:colOff>38100</xdr:colOff>
      <xdr:row>83</xdr:row>
      <xdr:rowOff>10523</xdr:rowOff>
    </xdr:to>
    <xdr:sp macro="" textlink="">
      <xdr:nvSpPr>
        <xdr:cNvPr id="659" name="フローチャート: 判断 658">
          <a:extLst>
            <a:ext uri="{FF2B5EF4-FFF2-40B4-BE49-F238E27FC236}">
              <a16:creationId xmlns:a16="http://schemas.microsoft.com/office/drawing/2014/main" id="{00000000-0008-0000-0F00-000093020000}"/>
            </a:ext>
          </a:extLst>
        </xdr:cNvPr>
        <xdr:cNvSpPr/>
      </xdr:nvSpPr>
      <xdr:spPr>
        <a:xfrm>
          <a:off x="13652500" y="14139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155484</xdr:rowOff>
    </xdr:from>
    <xdr:to>
      <xdr:col>67</xdr:col>
      <xdr:colOff>101600</xdr:colOff>
      <xdr:row>83</xdr:row>
      <xdr:rowOff>85634</xdr:rowOff>
    </xdr:to>
    <xdr:sp macro="" textlink="">
      <xdr:nvSpPr>
        <xdr:cNvPr id="660" name="フローチャート: 判断 659">
          <a:extLst>
            <a:ext uri="{FF2B5EF4-FFF2-40B4-BE49-F238E27FC236}">
              <a16:creationId xmlns:a16="http://schemas.microsoft.com/office/drawing/2014/main" id="{00000000-0008-0000-0F00-000094020000}"/>
            </a:ext>
          </a:extLst>
        </xdr:cNvPr>
        <xdr:cNvSpPr/>
      </xdr:nvSpPr>
      <xdr:spPr>
        <a:xfrm>
          <a:off x="12763500" y="1421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00000000-0008-0000-0F00-000095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00000000-0008-0000-0F00-000096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00000000-0008-0000-0F00-000097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00000000-0008-0000-0F00-000098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00000000-0008-0000-0F00-000099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62412</xdr:rowOff>
    </xdr:from>
    <xdr:to>
      <xdr:col>85</xdr:col>
      <xdr:colOff>177800</xdr:colOff>
      <xdr:row>84</xdr:row>
      <xdr:rowOff>164012</xdr:rowOff>
    </xdr:to>
    <xdr:sp macro="" textlink="">
      <xdr:nvSpPr>
        <xdr:cNvPr id="666" name="楕円 665">
          <a:extLst>
            <a:ext uri="{FF2B5EF4-FFF2-40B4-BE49-F238E27FC236}">
              <a16:creationId xmlns:a16="http://schemas.microsoft.com/office/drawing/2014/main" id="{00000000-0008-0000-0F00-00009A020000}"/>
            </a:ext>
          </a:extLst>
        </xdr:cNvPr>
        <xdr:cNvSpPr/>
      </xdr:nvSpPr>
      <xdr:spPr>
        <a:xfrm>
          <a:off x="16268700" y="14464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40839</xdr:rowOff>
    </xdr:from>
    <xdr:ext cx="405111" cy="259045"/>
    <xdr:sp macro="" textlink="">
      <xdr:nvSpPr>
        <xdr:cNvPr id="667" name="【消防施設】&#10;有形固定資産減価償却率該当値テキスト">
          <a:extLst>
            <a:ext uri="{FF2B5EF4-FFF2-40B4-BE49-F238E27FC236}">
              <a16:creationId xmlns:a16="http://schemas.microsoft.com/office/drawing/2014/main" id="{00000000-0008-0000-0F00-00009B020000}"/>
            </a:ext>
          </a:extLst>
        </xdr:cNvPr>
        <xdr:cNvSpPr txBox="1"/>
      </xdr:nvSpPr>
      <xdr:spPr>
        <a:xfrm>
          <a:off x="16357600" y="144426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80373</xdr:rowOff>
    </xdr:from>
    <xdr:to>
      <xdr:col>81</xdr:col>
      <xdr:colOff>101600</xdr:colOff>
      <xdr:row>86</xdr:row>
      <xdr:rowOff>10523</xdr:rowOff>
    </xdr:to>
    <xdr:sp macro="" textlink="">
      <xdr:nvSpPr>
        <xdr:cNvPr id="668" name="楕円 667">
          <a:extLst>
            <a:ext uri="{FF2B5EF4-FFF2-40B4-BE49-F238E27FC236}">
              <a16:creationId xmlns:a16="http://schemas.microsoft.com/office/drawing/2014/main" id="{00000000-0008-0000-0F00-00009C020000}"/>
            </a:ext>
          </a:extLst>
        </xdr:cNvPr>
        <xdr:cNvSpPr/>
      </xdr:nvSpPr>
      <xdr:spPr>
        <a:xfrm>
          <a:off x="15430500" y="14653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113212</xdr:rowOff>
    </xdr:from>
    <xdr:to>
      <xdr:col>85</xdr:col>
      <xdr:colOff>127000</xdr:colOff>
      <xdr:row>85</xdr:row>
      <xdr:rowOff>131173</xdr:rowOff>
    </xdr:to>
    <xdr:cxnSp macro="">
      <xdr:nvCxnSpPr>
        <xdr:cNvPr id="669" name="直線コネクタ 668">
          <a:extLst>
            <a:ext uri="{FF2B5EF4-FFF2-40B4-BE49-F238E27FC236}">
              <a16:creationId xmlns:a16="http://schemas.microsoft.com/office/drawing/2014/main" id="{00000000-0008-0000-0F00-00009D020000}"/>
            </a:ext>
          </a:extLst>
        </xdr:cNvPr>
        <xdr:cNvCxnSpPr/>
      </xdr:nvCxnSpPr>
      <xdr:spPr>
        <a:xfrm flipV="1">
          <a:off x="15481300" y="14515012"/>
          <a:ext cx="838200" cy="189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50981</xdr:rowOff>
    </xdr:from>
    <xdr:to>
      <xdr:col>76</xdr:col>
      <xdr:colOff>165100</xdr:colOff>
      <xdr:row>85</xdr:row>
      <xdr:rowOff>152581</xdr:rowOff>
    </xdr:to>
    <xdr:sp macro="" textlink="">
      <xdr:nvSpPr>
        <xdr:cNvPr id="670" name="楕円 669">
          <a:extLst>
            <a:ext uri="{FF2B5EF4-FFF2-40B4-BE49-F238E27FC236}">
              <a16:creationId xmlns:a16="http://schemas.microsoft.com/office/drawing/2014/main" id="{00000000-0008-0000-0F00-00009E020000}"/>
            </a:ext>
          </a:extLst>
        </xdr:cNvPr>
        <xdr:cNvSpPr/>
      </xdr:nvSpPr>
      <xdr:spPr>
        <a:xfrm>
          <a:off x="14541500" y="14624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101781</xdr:rowOff>
    </xdr:from>
    <xdr:to>
      <xdr:col>81</xdr:col>
      <xdr:colOff>50800</xdr:colOff>
      <xdr:row>85</xdr:row>
      <xdr:rowOff>131173</xdr:rowOff>
    </xdr:to>
    <xdr:cxnSp macro="">
      <xdr:nvCxnSpPr>
        <xdr:cNvPr id="671" name="直線コネクタ 670">
          <a:extLst>
            <a:ext uri="{FF2B5EF4-FFF2-40B4-BE49-F238E27FC236}">
              <a16:creationId xmlns:a16="http://schemas.microsoft.com/office/drawing/2014/main" id="{00000000-0008-0000-0F00-00009F020000}"/>
            </a:ext>
          </a:extLst>
        </xdr:cNvPr>
        <xdr:cNvCxnSpPr/>
      </xdr:nvCxnSpPr>
      <xdr:spPr>
        <a:xfrm>
          <a:off x="14592300" y="14675031"/>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21589</xdr:rowOff>
    </xdr:from>
    <xdr:to>
      <xdr:col>72</xdr:col>
      <xdr:colOff>38100</xdr:colOff>
      <xdr:row>85</xdr:row>
      <xdr:rowOff>123189</xdr:rowOff>
    </xdr:to>
    <xdr:sp macro="" textlink="">
      <xdr:nvSpPr>
        <xdr:cNvPr id="672" name="楕円 671">
          <a:extLst>
            <a:ext uri="{FF2B5EF4-FFF2-40B4-BE49-F238E27FC236}">
              <a16:creationId xmlns:a16="http://schemas.microsoft.com/office/drawing/2014/main" id="{00000000-0008-0000-0F00-0000A0020000}"/>
            </a:ext>
          </a:extLst>
        </xdr:cNvPr>
        <xdr:cNvSpPr/>
      </xdr:nvSpPr>
      <xdr:spPr>
        <a:xfrm>
          <a:off x="13652500" y="14594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72389</xdr:rowOff>
    </xdr:from>
    <xdr:to>
      <xdr:col>76</xdr:col>
      <xdr:colOff>114300</xdr:colOff>
      <xdr:row>85</xdr:row>
      <xdr:rowOff>101781</xdr:rowOff>
    </xdr:to>
    <xdr:cxnSp macro="">
      <xdr:nvCxnSpPr>
        <xdr:cNvPr id="673" name="直線コネクタ 672">
          <a:extLst>
            <a:ext uri="{FF2B5EF4-FFF2-40B4-BE49-F238E27FC236}">
              <a16:creationId xmlns:a16="http://schemas.microsoft.com/office/drawing/2014/main" id="{00000000-0008-0000-0F00-0000A1020000}"/>
            </a:ext>
          </a:extLst>
        </xdr:cNvPr>
        <xdr:cNvCxnSpPr/>
      </xdr:nvCxnSpPr>
      <xdr:spPr>
        <a:xfrm>
          <a:off x="13703300" y="14645639"/>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162016</xdr:rowOff>
    </xdr:from>
    <xdr:to>
      <xdr:col>67</xdr:col>
      <xdr:colOff>101600</xdr:colOff>
      <xdr:row>85</xdr:row>
      <xdr:rowOff>92166</xdr:rowOff>
    </xdr:to>
    <xdr:sp macro="" textlink="">
      <xdr:nvSpPr>
        <xdr:cNvPr id="674" name="楕円 673">
          <a:extLst>
            <a:ext uri="{FF2B5EF4-FFF2-40B4-BE49-F238E27FC236}">
              <a16:creationId xmlns:a16="http://schemas.microsoft.com/office/drawing/2014/main" id="{00000000-0008-0000-0F00-0000A2020000}"/>
            </a:ext>
          </a:extLst>
        </xdr:cNvPr>
        <xdr:cNvSpPr/>
      </xdr:nvSpPr>
      <xdr:spPr>
        <a:xfrm>
          <a:off x="12763500" y="14563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85</xdr:row>
      <xdr:rowOff>41366</xdr:rowOff>
    </xdr:from>
    <xdr:to>
      <xdr:col>71</xdr:col>
      <xdr:colOff>177800</xdr:colOff>
      <xdr:row>85</xdr:row>
      <xdr:rowOff>72389</xdr:rowOff>
    </xdr:to>
    <xdr:cxnSp macro="">
      <xdr:nvCxnSpPr>
        <xdr:cNvPr id="675" name="直線コネクタ 674">
          <a:extLst>
            <a:ext uri="{FF2B5EF4-FFF2-40B4-BE49-F238E27FC236}">
              <a16:creationId xmlns:a16="http://schemas.microsoft.com/office/drawing/2014/main" id="{00000000-0008-0000-0F00-0000A3020000}"/>
            </a:ext>
          </a:extLst>
        </xdr:cNvPr>
        <xdr:cNvCxnSpPr/>
      </xdr:nvCxnSpPr>
      <xdr:spPr>
        <a:xfrm>
          <a:off x="12814300" y="14614616"/>
          <a:ext cx="889000" cy="31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72770</xdr:rowOff>
    </xdr:from>
    <xdr:ext cx="405111" cy="259045"/>
    <xdr:sp macro="" textlink="">
      <xdr:nvSpPr>
        <xdr:cNvPr id="676" name="n_1aveValue【消防施設】&#10;有形固定資産減価償却率">
          <a:extLst>
            <a:ext uri="{FF2B5EF4-FFF2-40B4-BE49-F238E27FC236}">
              <a16:creationId xmlns:a16="http://schemas.microsoft.com/office/drawing/2014/main" id="{00000000-0008-0000-0F00-0000A4020000}"/>
            </a:ext>
          </a:extLst>
        </xdr:cNvPr>
        <xdr:cNvSpPr txBox="1"/>
      </xdr:nvSpPr>
      <xdr:spPr>
        <a:xfrm>
          <a:off x="15266044" y="1396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41746</xdr:rowOff>
    </xdr:from>
    <xdr:ext cx="405111" cy="259045"/>
    <xdr:sp macro="" textlink="">
      <xdr:nvSpPr>
        <xdr:cNvPr id="677" name="n_2aveValue【消防施設】&#10;有形固定資産減価償却率">
          <a:extLst>
            <a:ext uri="{FF2B5EF4-FFF2-40B4-BE49-F238E27FC236}">
              <a16:creationId xmlns:a16="http://schemas.microsoft.com/office/drawing/2014/main" id="{00000000-0008-0000-0F00-0000A5020000}"/>
            </a:ext>
          </a:extLst>
        </xdr:cNvPr>
        <xdr:cNvSpPr txBox="1"/>
      </xdr:nvSpPr>
      <xdr:spPr>
        <a:xfrm>
          <a:off x="14389744" y="13929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27050</xdr:rowOff>
    </xdr:from>
    <xdr:ext cx="405111" cy="259045"/>
    <xdr:sp macro="" textlink="">
      <xdr:nvSpPr>
        <xdr:cNvPr id="678" name="n_3aveValue【消防施設】&#10;有形固定資産減価償却率">
          <a:extLst>
            <a:ext uri="{FF2B5EF4-FFF2-40B4-BE49-F238E27FC236}">
              <a16:creationId xmlns:a16="http://schemas.microsoft.com/office/drawing/2014/main" id="{00000000-0008-0000-0F00-0000A6020000}"/>
            </a:ext>
          </a:extLst>
        </xdr:cNvPr>
        <xdr:cNvSpPr txBox="1"/>
      </xdr:nvSpPr>
      <xdr:spPr>
        <a:xfrm>
          <a:off x="13500744" y="139145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102161</xdr:rowOff>
    </xdr:from>
    <xdr:ext cx="405111" cy="259045"/>
    <xdr:sp macro="" textlink="">
      <xdr:nvSpPr>
        <xdr:cNvPr id="679" name="n_4aveValue【消防施設】&#10;有形固定資産減価償却率">
          <a:extLst>
            <a:ext uri="{FF2B5EF4-FFF2-40B4-BE49-F238E27FC236}">
              <a16:creationId xmlns:a16="http://schemas.microsoft.com/office/drawing/2014/main" id="{00000000-0008-0000-0F00-0000A7020000}"/>
            </a:ext>
          </a:extLst>
        </xdr:cNvPr>
        <xdr:cNvSpPr txBox="1"/>
      </xdr:nvSpPr>
      <xdr:spPr>
        <a:xfrm>
          <a:off x="12611744" y="13989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86</xdr:row>
      <xdr:rowOff>1650</xdr:rowOff>
    </xdr:from>
    <xdr:ext cx="405111" cy="259045"/>
    <xdr:sp macro="" textlink="">
      <xdr:nvSpPr>
        <xdr:cNvPr id="680" name="n_1mainValue【消防施設】&#10;有形固定資産減価償却率">
          <a:extLst>
            <a:ext uri="{FF2B5EF4-FFF2-40B4-BE49-F238E27FC236}">
              <a16:creationId xmlns:a16="http://schemas.microsoft.com/office/drawing/2014/main" id="{00000000-0008-0000-0F00-0000A8020000}"/>
            </a:ext>
          </a:extLst>
        </xdr:cNvPr>
        <xdr:cNvSpPr txBox="1"/>
      </xdr:nvSpPr>
      <xdr:spPr>
        <a:xfrm>
          <a:off x="15266044" y="147463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143708</xdr:rowOff>
    </xdr:from>
    <xdr:ext cx="405111" cy="259045"/>
    <xdr:sp macro="" textlink="">
      <xdr:nvSpPr>
        <xdr:cNvPr id="681" name="n_2mainValue【消防施設】&#10;有形固定資産減価償却率">
          <a:extLst>
            <a:ext uri="{FF2B5EF4-FFF2-40B4-BE49-F238E27FC236}">
              <a16:creationId xmlns:a16="http://schemas.microsoft.com/office/drawing/2014/main" id="{00000000-0008-0000-0F00-0000A9020000}"/>
            </a:ext>
          </a:extLst>
        </xdr:cNvPr>
        <xdr:cNvSpPr txBox="1"/>
      </xdr:nvSpPr>
      <xdr:spPr>
        <a:xfrm>
          <a:off x="14389744" y="147169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114316</xdr:rowOff>
    </xdr:from>
    <xdr:ext cx="405111" cy="259045"/>
    <xdr:sp macro="" textlink="">
      <xdr:nvSpPr>
        <xdr:cNvPr id="682" name="n_3mainValue【消防施設】&#10;有形固定資産減価償却率">
          <a:extLst>
            <a:ext uri="{FF2B5EF4-FFF2-40B4-BE49-F238E27FC236}">
              <a16:creationId xmlns:a16="http://schemas.microsoft.com/office/drawing/2014/main" id="{00000000-0008-0000-0F00-0000AA020000}"/>
            </a:ext>
          </a:extLst>
        </xdr:cNvPr>
        <xdr:cNvSpPr txBox="1"/>
      </xdr:nvSpPr>
      <xdr:spPr>
        <a:xfrm>
          <a:off x="13500744" y="14687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83293</xdr:rowOff>
    </xdr:from>
    <xdr:ext cx="405111" cy="259045"/>
    <xdr:sp macro="" textlink="">
      <xdr:nvSpPr>
        <xdr:cNvPr id="683" name="n_4mainValue【消防施設】&#10;有形固定資産減価償却率">
          <a:extLst>
            <a:ext uri="{FF2B5EF4-FFF2-40B4-BE49-F238E27FC236}">
              <a16:creationId xmlns:a16="http://schemas.microsoft.com/office/drawing/2014/main" id="{00000000-0008-0000-0F00-0000AB020000}"/>
            </a:ext>
          </a:extLst>
        </xdr:cNvPr>
        <xdr:cNvSpPr txBox="1"/>
      </xdr:nvSpPr>
      <xdr:spPr>
        <a:xfrm>
          <a:off x="12611744" y="146565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4" name="正方形/長方形 683">
          <a:extLst>
            <a:ext uri="{FF2B5EF4-FFF2-40B4-BE49-F238E27FC236}">
              <a16:creationId xmlns:a16="http://schemas.microsoft.com/office/drawing/2014/main" id="{00000000-0008-0000-0F00-0000AC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5" name="正方形/長方形 684">
          <a:extLst>
            <a:ext uri="{FF2B5EF4-FFF2-40B4-BE49-F238E27FC236}">
              <a16:creationId xmlns:a16="http://schemas.microsoft.com/office/drawing/2014/main" id="{00000000-0008-0000-0F00-0000AD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6" name="正方形/長方形 685">
          <a:extLst>
            <a:ext uri="{FF2B5EF4-FFF2-40B4-BE49-F238E27FC236}">
              <a16:creationId xmlns:a16="http://schemas.microsoft.com/office/drawing/2014/main" id="{00000000-0008-0000-0F00-0000AE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7" name="正方形/長方形 686">
          <a:extLst>
            <a:ext uri="{FF2B5EF4-FFF2-40B4-BE49-F238E27FC236}">
              <a16:creationId xmlns:a16="http://schemas.microsoft.com/office/drawing/2014/main" id="{00000000-0008-0000-0F00-0000AF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8" name="正方形/長方形 687">
          <a:extLst>
            <a:ext uri="{FF2B5EF4-FFF2-40B4-BE49-F238E27FC236}">
              <a16:creationId xmlns:a16="http://schemas.microsoft.com/office/drawing/2014/main" id="{00000000-0008-0000-0F00-0000B0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9" name="正方形/長方形 688">
          <a:extLst>
            <a:ext uri="{FF2B5EF4-FFF2-40B4-BE49-F238E27FC236}">
              <a16:creationId xmlns:a16="http://schemas.microsoft.com/office/drawing/2014/main" id="{00000000-0008-0000-0F00-0000B1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0" name="正方形/長方形 689">
          <a:extLst>
            <a:ext uri="{FF2B5EF4-FFF2-40B4-BE49-F238E27FC236}">
              <a16:creationId xmlns:a16="http://schemas.microsoft.com/office/drawing/2014/main" id="{00000000-0008-0000-0F00-0000B2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1" name="正方形/長方形 690">
          <a:extLst>
            <a:ext uri="{FF2B5EF4-FFF2-40B4-BE49-F238E27FC236}">
              <a16:creationId xmlns:a16="http://schemas.microsoft.com/office/drawing/2014/main" id="{00000000-0008-0000-0F00-0000B3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2" name="テキスト ボックス 691">
          <a:extLst>
            <a:ext uri="{FF2B5EF4-FFF2-40B4-BE49-F238E27FC236}">
              <a16:creationId xmlns:a16="http://schemas.microsoft.com/office/drawing/2014/main" id="{00000000-0008-0000-0F00-0000B4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3" name="直線コネクタ 692">
          <a:extLst>
            <a:ext uri="{FF2B5EF4-FFF2-40B4-BE49-F238E27FC236}">
              <a16:creationId xmlns:a16="http://schemas.microsoft.com/office/drawing/2014/main" id="{00000000-0008-0000-0F00-0000B5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94" name="直線コネクタ 693">
          <a:extLst>
            <a:ext uri="{FF2B5EF4-FFF2-40B4-BE49-F238E27FC236}">
              <a16:creationId xmlns:a16="http://schemas.microsoft.com/office/drawing/2014/main" id="{00000000-0008-0000-0F00-0000B6020000}"/>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95" name="テキスト ボックス 694">
          <a:extLst>
            <a:ext uri="{FF2B5EF4-FFF2-40B4-BE49-F238E27FC236}">
              <a16:creationId xmlns:a16="http://schemas.microsoft.com/office/drawing/2014/main" id="{00000000-0008-0000-0F00-0000B7020000}"/>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96" name="直線コネクタ 695">
          <a:extLst>
            <a:ext uri="{FF2B5EF4-FFF2-40B4-BE49-F238E27FC236}">
              <a16:creationId xmlns:a16="http://schemas.microsoft.com/office/drawing/2014/main" id="{00000000-0008-0000-0F00-0000B8020000}"/>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97" name="テキスト ボックス 696">
          <a:extLst>
            <a:ext uri="{FF2B5EF4-FFF2-40B4-BE49-F238E27FC236}">
              <a16:creationId xmlns:a16="http://schemas.microsoft.com/office/drawing/2014/main" id="{00000000-0008-0000-0F00-0000B9020000}"/>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8" name="直線コネクタ 697">
          <a:extLst>
            <a:ext uri="{FF2B5EF4-FFF2-40B4-BE49-F238E27FC236}">
              <a16:creationId xmlns:a16="http://schemas.microsoft.com/office/drawing/2014/main" id="{00000000-0008-0000-0F00-0000BA020000}"/>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9" name="テキスト ボックス 698">
          <a:extLst>
            <a:ext uri="{FF2B5EF4-FFF2-40B4-BE49-F238E27FC236}">
              <a16:creationId xmlns:a16="http://schemas.microsoft.com/office/drawing/2014/main" id="{00000000-0008-0000-0F00-0000BB020000}"/>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00" name="直線コネクタ 699">
          <a:extLst>
            <a:ext uri="{FF2B5EF4-FFF2-40B4-BE49-F238E27FC236}">
              <a16:creationId xmlns:a16="http://schemas.microsoft.com/office/drawing/2014/main" id="{00000000-0008-0000-0F00-0000BC020000}"/>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01" name="テキスト ボックス 700">
          <a:extLst>
            <a:ext uri="{FF2B5EF4-FFF2-40B4-BE49-F238E27FC236}">
              <a16:creationId xmlns:a16="http://schemas.microsoft.com/office/drawing/2014/main" id="{00000000-0008-0000-0F00-0000BD020000}"/>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02" name="直線コネクタ 701">
          <a:extLst>
            <a:ext uri="{FF2B5EF4-FFF2-40B4-BE49-F238E27FC236}">
              <a16:creationId xmlns:a16="http://schemas.microsoft.com/office/drawing/2014/main" id="{00000000-0008-0000-0F00-0000BE020000}"/>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03" name="テキスト ボックス 702">
          <a:extLst>
            <a:ext uri="{FF2B5EF4-FFF2-40B4-BE49-F238E27FC236}">
              <a16:creationId xmlns:a16="http://schemas.microsoft.com/office/drawing/2014/main" id="{00000000-0008-0000-0F00-0000BF020000}"/>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04" name="直線コネクタ 703">
          <a:extLst>
            <a:ext uri="{FF2B5EF4-FFF2-40B4-BE49-F238E27FC236}">
              <a16:creationId xmlns:a16="http://schemas.microsoft.com/office/drawing/2014/main" id="{00000000-0008-0000-0F00-0000C0020000}"/>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05" name="テキスト ボックス 704">
          <a:extLst>
            <a:ext uri="{FF2B5EF4-FFF2-40B4-BE49-F238E27FC236}">
              <a16:creationId xmlns:a16="http://schemas.microsoft.com/office/drawing/2014/main" id="{00000000-0008-0000-0F00-0000C1020000}"/>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6" name="直線コネクタ 705">
          <a:extLst>
            <a:ext uri="{FF2B5EF4-FFF2-40B4-BE49-F238E27FC236}">
              <a16:creationId xmlns:a16="http://schemas.microsoft.com/office/drawing/2014/main" id="{00000000-0008-0000-0F00-0000C2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7" name="テキスト ボックス 706">
          <a:extLst>
            <a:ext uri="{FF2B5EF4-FFF2-40B4-BE49-F238E27FC236}">
              <a16:creationId xmlns:a16="http://schemas.microsoft.com/office/drawing/2014/main" id="{00000000-0008-0000-0F00-0000C3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8" name="【消防施設】&#10;一人当たり面積グラフ枠">
          <a:extLst>
            <a:ext uri="{FF2B5EF4-FFF2-40B4-BE49-F238E27FC236}">
              <a16:creationId xmlns:a16="http://schemas.microsoft.com/office/drawing/2014/main" id="{00000000-0008-0000-0F00-0000C4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69777</xdr:rowOff>
    </xdr:from>
    <xdr:to>
      <xdr:col>116</xdr:col>
      <xdr:colOff>62864</xdr:colOff>
      <xdr:row>86</xdr:row>
      <xdr:rowOff>166770</xdr:rowOff>
    </xdr:to>
    <xdr:cxnSp macro="">
      <xdr:nvCxnSpPr>
        <xdr:cNvPr id="709" name="直線コネクタ 708">
          <a:extLst>
            <a:ext uri="{FF2B5EF4-FFF2-40B4-BE49-F238E27FC236}">
              <a16:creationId xmlns:a16="http://schemas.microsoft.com/office/drawing/2014/main" id="{00000000-0008-0000-0F00-0000C5020000}"/>
            </a:ext>
          </a:extLst>
        </xdr:cNvPr>
        <xdr:cNvCxnSpPr/>
      </xdr:nvCxnSpPr>
      <xdr:spPr>
        <a:xfrm flipV="1">
          <a:off x="22160864" y="13442877"/>
          <a:ext cx="0" cy="14685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170597</xdr:rowOff>
    </xdr:from>
    <xdr:ext cx="469744" cy="259045"/>
    <xdr:sp macro="" textlink="">
      <xdr:nvSpPr>
        <xdr:cNvPr id="710" name="【消防施設】&#10;一人当たり面積最小値テキスト">
          <a:extLst>
            <a:ext uri="{FF2B5EF4-FFF2-40B4-BE49-F238E27FC236}">
              <a16:creationId xmlns:a16="http://schemas.microsoft.com/office/drawing/2014/main" id="{00000000-0008-0000-0F00-0000C6020000}"/>
            </a:ext>
          </a:extLst>
        </xdr:cNvPr>
        <xdr:cNvSpPr txBox="1"/>
      </xdr:nvSpPr>
      <xdr:spPr>
        <a:xfrm>
          <a:off x="22199600" y="14915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166770</xdr:rowOff>
    </xdr:from>
    <xdr:to>
      <xdr:col>116</xdr:col>
      <xdr:colOff>152400</xdr:colOff>
      <xdr:row>86</xdr:row>
      <xdr:rowOff>166770</xdr:rowOff>
    </xdr:to>
    <xdr:cxnSp macro="">
      <xdr:nvCxnSpPr>
        <xdr:cNvPr id="711" name="直線コネクタ 710">
          <a:extLst>
            <a:ext uri="{FF2B5EF4-FFF2-40B4-BE49-F238E27FC236}">
              <a16:creationId xmlns:a16="http://schemas.microsoft.com/office/drawing/2014/main" id="{00000000-0008-0000-0F00-0000C7020000}"/>
            </a:ext>
          </a:extLst>
        </xdr:cNvPr>
        <xdr:cNvCxnSpPr/>
      </xdr:nvCxnSpPr>
      <xdr:spPr>
        <a:xfrm>
          <a:off x="22072600" y="14911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16454</xdr:rowOff>
    </xdr:from>
    <xdr:ext cx="469744" cy="259045"/>
    <xdr:sp macro="" textlink="">
      <xdr:nvSpPr>
        <xdr:cNvPr id="712" name="【消防施設】&#10;一人当たり面積最大値テキスト">
          <a:extLst>
            <a:ext uri="{FF2B5EF4-FFF2-40B4-BE49-F238E27FC236}">
              <a16:creationId xmlns:a16="http://schemas.microsoft.com/office/drawing/2014/main" id="{00000000-0008-0000-0F00-0000C8020000}"/>
            </a:ext>
          </a:extLst>
        </xdr:cNvPr>
        <xdr:cNvSpPr txBox="1"/>
      </xdr:nvSpPr>
      <xdr:spPr>
        <a:xfrm>
          <a:off x="22199600" y="13218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69777</xdr:rowOff>
    </xdr:from>
    <xdr:to>
      <xdr:col>116</xdr:col>
      <xdr:colOff>152400</xdr:colOff>
      <xdr:row>78</xdr:row>
      <xdr:rowOff>69777</xdr:rowOff>
    </xdr:to>
    <xdr:cxnSp macro="">
      <xdr:nvCxnSpPr>
        <xdr:cNvPr id="713" name="直線コネクタ 712">
          <a:extLst>
            <a:ext uri="{FF2B5EF4-FFF2-40B4-BE49-F238E27FC236}">
              <a16:creationId xmlns:a16="http://schemas.microsoft.com/office/drawing/2014/main" id="{00000000-0008-0000-0F00-0000C9020000}"/>
            </a:ext>
          </a:extLst>
        </xdr:cNvPr>
        <xdr:cNvCxnSpPr/>
      </xdr:nvCxnSpPr>
      <xdr:spPr>
        <a:xfrm>
          <a:off x="22072600" y="134428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51652</xdr:rowOff>
    </xdr:from>
    <xdr:ext cx="469744" cy="259045"/>
    <xdr:sp macro="" textlink="">
      <xdr:nvSpPr>
        <xdr:cNvPr id="714" name="【消防施設】&#10;一人当たり面積平均値テキスト">
          <a:extLst>
            <a:ext uri="{FF2B5EF4-FFF2-40B4-BE49-F238E27FC236}">
              <a16:creationId xmlns:a16="http://schemas.microsoft.com/office/drawing/2014/main" id="{00000000-0008-0000-0F00-0000CA020000}"/>
            </a:ext>
          </a:extLst>
        </xdr:cNvPr>
        <xdr:cNvSpPr txBox="1"/>
      </xdr:nvSpPr>
      <xdr:spPr>
        <a:xfrm>
          <a:off x="22199600" y="146249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28775</xdr:rowOff>
    </xdr:from>
    <xdr:to>
      <xdr:col>116</xdr:col>
      <xdr:colOff>114300</xdr:colOff>
      <xdr:row>86</xdr:row>
      <xdr:rowOff>130375</xdr:rowOff>
    </xdr:to>
    <xdr:sp macro="" textlink="">
      <xdr:nvSpPr>
        <xdr:cNvPr id="715" name="フローチャート: 判断 714">
          <a:extLst>
            <a:ext uri="{FF2B5EF4-FFF2-40B4-BE49-F238E27FC236}">
              <a16:creationId xmlns:a16="http://schemas.microsoft.com/office/drawing/2014/main" id="{00000000-0008-0000-0F00-0000CB020000}"/>
            </a:ext>
          </a:extLst>
        </xdr:cNvPr>
        <xdr:cNvSpPr/>
      </xdr:nvSpPr>
      <xdr:spPr>
        <a:xfrm>
          <a:off x="22110700" y="14773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10813</xdr:rowOff>
    </xdr:from>
    <xdr:to>
      <xdr:col>112</xdr:col>
      <xdr:colOff>38100</xdr:colOff>
      <xdr:row>86</xdr:row>
      <xdr:rowOff>112413</xdr:rowOff>
    </xdr:to>
    <xdr:sp macro="" textlink="">
      <xdr:nvSpPr>
        <xdr:cNvPr id="716" name="フローチャート: 判断 715">
          <a:extLst>
            <a:ext uri="{FF2B5EF4-FFF2-40B4-BE49-F238E27FC236}">
              <a16:creationId xmlns:a16="http://schemas.microsoft.com/office/drawing/2014/main" id="{00000000-0008-0000-0F00-0000CC020000}"/>
            </a:ext>
          </a:extLst>
        </xdr:cNvPr>
        <xdr:cNvSpPr/>
      </xdr:nvSpPr>
      <xdr:spPr>
        <a:xfrm>
          <a:off x="21272500" y="14755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20937</xdr:rowOff>
    </xdr:from>
    <xdr:to>
      <xdr:col>107</xdr:col>
      <xdr:colOff>101600</xdr:colOff>
      <xdr:row>86</xdr:row>
      <xdr:rowOff>122537</xdr:rowOff>
    </xdr:to>
    <xdr:sp macro="" textlink="">
      <xdr:nvSpPr>
        <xdr:cNvPr id="717" name="フローチャート: 判断 716">
          <a:extLst>
            <a:ext uri="{FF2B5EF4-FFF2-40B4-BE49-F238E27FC236}">
              <a16:creationId xmlns:a16="http://schemas.microsoft.com/office/drawing/2014/main" id="{00000000-0008-0000-0F00-0000CD020000}"/>
            </a:ext>
          </a:extLst>
        </xdr:cNvPr>
        <xdr:cNvSpPr/>
      </xdr:nvSpPr>
      <xdr:spPr>
        <a:xfrm>
          <a:off x="20383500" y="14765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23549</xdr:rowOff>
    </xdr:from>
    <xdr:to>
      <xdr:col>102</xdr:col>
      <xdr:colOff>165100</xdr:colOff>
      <xdr:row>86</xdr:row>
      <xdr:rowOff>125149</xdr:rowOff>
    </xdr:to>
    <xdr:sp macro="" textlink="">
      <xdr:nvSpPr>
        <xdr:cNvPr id="718" name="フローチャート: 判断 717">
          <a:extLst>
            <a:ext uri="{FF2B5EF4-FFF2-40B4-BE49-F238E27FC236}">
              <a16:creationId xmlns:a16="http://schemas.microsoft.com/office/drawing/2014/main" id="{00000000-0008-0000-0F00-0000CE020000}"/>
            </a:ext>
          </a:extLst>
        </xdr:cNvPr>
        <xdr:cNvSpPr/>
      </xdr:nvSpPr>
      <xdr:spPr>
        <a:xfrm>
          <a:off x="19494500" y="1476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29428</xdr:rowOff>
    </xdr:from>
    <xdr:to>
      <xdr:col>98</xdr:col>
      <xdr:colOff>38100</xdr:colOff>
      <xdr:row>86</xdr:row>
      <xdr:rowOff>131028</xdr:rowOff>
    </xdr:to>
    <xdr:sp macro="" textlink="">
      <xdr:nvSpPr>
        <xdr:cNvPr id="719" name="フローチャート: 判断 718">
          <a:extLst>
            <a:ext uri="{FF2B5EF4-FFF2-40B4-BE49-F238E27FC236}">
              <a16:creationId xmlns:a16="http://schemas.microsoft.com/office/drawing/2014/main" id="{00000000-0008-0000-0F00-0000CF020000}"/>
            </a:ext>
          </a:extLst>
        </xdr:cNvPr>
        <xdr:cNvSpPr/>
      </xdr:nvSpPr>
      <xdr:spPr>
        <a:xfrm>
          <a:off x="18605500" y="14774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00000000-0008-0000-0F00-0000D0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00000000-0008-0000-0F00-0000D1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2" name="テキスト ボックス 721">
          <a:extLst>
            <a:ext uri="{FF2B5EF4-FFF2-40B4-BE49-F238E27FC236}">
              <a16:creationId xmlns:a16="http://schemas.microsoft.com/office/drawing/2014/main" id="{00000000-0008-0000-0F00-0000D2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3" name="テキスト ボックス 722">
          <a:extLst>
            <a:ext uri="{FF2B5EF4-FFF2-40B4-BE49-F238E27FC236}">
              <a16:creationId xmlns:a16="http://schemas.microsoft.com/office/drawing/2014/main" id="{00000000-0008-0000-0F00-0000D3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4" name="テキスト ボックス 723">
          <a:extLst>
            <a:ext uri="{FF2B5EF4-FFF2-40B4-BE49-F238E27FC236}">
              <a16:creationId xmlns:a16="http://schemas.microsoft.com/office/drawing/2014/main" id="{00000000-0008-0000-0F00-0000D4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73842</xdr:rowOff>
    </xdr:from>
    <xdr:to>
      <xdr:col>116</xdr:col>
      <xdr:colOff>114300</xdr:colOff>
      <xdr:row>87</xdr:row>
      <xdr:rowOff>3992</xdr:rowOff>
    </xdr:to>
    <xdr:sp macro="" textlink="">
      <xdr:nvSpPr>
        <xdr:cNvPr id="725" name="楕円 724">
          <a:extLst>
            <a:ext uri="{FF2B5EF4-FFF2-40B4-BE49-F238E27FC236}">
              <a16:creationId xmlns:a16="http://schemas.microsoft.com/office/drawing/2014/main" id="{00000000-0008-0000-0F00-0000D5020000}"/>
            </a:ext>
          </a:extLst>
        </xdr:cNvPr>
        <xdr:cNvSpPr/>
      </xdr:nvSpPr>
      <xdr:spPr>
        <a:xfrm>
          <a:off x="22110700" y="14818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7202</xdr:rowOff>
    </xdr:from>
    <xdr:ext cx="469744" cy="259045"/>
    <xdr:sp macro="" textlink="">
      <xdr:nvSpPr>
        <xdr:cNvPr id="726" name="【消防施設】&#10;一人当たり面積該当値テキスト">
          <a:extLst>
            <a:ext uri="{FF2B5EF4-FFF2-40B4-BE49-F238E27FC236}">
              <a16:creationId xmlns:a16="http://schemas.microsoft.com/office/drawing/2014/main" id="{00000000-0008-0000-0F00-0000D6020000}"/>
            </a:ext>
          </a:extLst>
        </xdr:cNvPr>
        <xdr:cNvSpPr txBox="1"/>
      </xdr:nvSpPr>
      <xdr:spPr>
        <a:xfrm>
          <a:off x="22199600" y="14751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75474</xdr:rowOff>
    </xdr:from>
    <xdr:to>
      <xdr:col>112</xdr:col>
      <xdr:colOff>38100</xdr:colOff>
      <xdr:row>87</xdr:row>
      <xdr:rowOff>5624</xdr:rowOff>
    </xdr:to>
    <xdr:sp macro="" textlink="">
      <xdr:nvSpPr>
        <xdr:cNvPr id="727" name="楕円 726">
          <a:extLst>
            <a:ext uri="{FF2B5EF4-FFF2-40B4-BE49-F238E27FC236}">
              <a16:creationId xmlns:a16="http://schemas.microsoft.com/office/drawing/2014/main" id="{00000000-0008-0000-0F00-0000D7020000}"/>
            </a:ext>
          </a:extLst>
        </xdr:cNvPr>
        <xdr:cNvSpPr/>
      </xdr:nvSpPr>
      <xdr:spPr>
        <a:xfrm>
          <a:off x="21272500" y="14820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124642</xdr:rowOff>
    </xdr:from>
    <xdr:to>
      <xdr:col>116</xdr:col>
      <xdr:colOff>63500</xdr:colOff>
      <xdr:row>86</xdr:row>
      <xdr:rowOff>126274</xdr:rowOff>
    </xdr:to>
    <xdr:cxnSp macro="">
      <xdr:nvCxnSpPr>
        <xdr:cNvPr id="728" name="直線コネクタ 727">
          <a:extLst>
            <a:ext uri="{FF2B5EF4-FFF2-40B4-BE49-F238E27FC236}">
              <a16:creationId xmlns:a16="http://schemas.microsoft.com/office/drawing/2014/main" id="{00000000-0008-0000-0F00-0000D8020000}"/>
            </a:ext>
          </a:extLst>
        </xdr:cNvPr>
        <xdr:cNvCxnSpPr/>
      </xdr:nvCxnSpPr>
      <xdr:spPr>
        <a:xfrm flipV="1">
          <a:off x="21323300" y="14869342"/>
          <a:ext cx="8382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76454</xdr:rowOff>
    </xdr:from>
    <xdr:to>
      <xdr:col>107</xdr:col>
      <xdr:colOff>101600</xdr:colOff>
      <xdr:row>87</xdr:row>
      <xdr:rowOff>6604</xdr:rowOff>
    </xdr:to>
    <xdr:sp macro="" textlink="">
      <xdr:nvSpPr>
        <xdr:cNvPr id="729" name="楕円 728">
          <a:extLst>
            <a:ext uri="{FF2B5EF4-FFF2-40B4-BE49-F238E27FC236}">
              <a16:creationId xmlns:a16="http://schemas.microsoft.com/office/drawing/2014/main" id="{00000000-0008-0000-0F00-0000D9020000}"/>
            </a:ext>
          </a:extLst>
        </xdr:cNvPr>
        <xdr:cNvSpPr/>
      </xdr:nvSpPr>
      <xdr:spPr>
        <a:xfrm>
          <a:off x="20383500" y="14821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126274</xdr:rowOff>
    </xdr:from>
    <xdr:to>
      <xdr:col>111</xdr:col>
      <xdr:colOff>177800</xdr:colOff>
      <xdr:row>86</xdr:row>
      <xdr:rowOff>127254</xdr:rowOff>
    </xdr:to>
    <xdr:cxnSp macro="">
      <xdr:nvCxnSpPr>
        <xdr:cNvPr id="730" name="直線コネクタ 729">
          <a:extLst>
            <a:ext uri="{FF2B5EF4-FFF2-40B4-BE49-F238E27FC236}">
              <a16:creationId xmlns:a16="http://schemas.microsoft.com/office/drawing/2014/main" id="{00000000-0008-0000-0F00-0000DA020000}"/>
            </a:ext>
          </a:extLst>
        </xdr:cNvPr>
        <xdr:cNvCxnSpPr/>
      </xdr:nvCxnSpPr>
      <xdr:spPr>
        <a:xfrm flipV="1">
          <a:off x="20434300" y="14870974"/>
          <a:ext cx="889000" cy="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78087</xdr:rowOff>
    </xdr:from>
    <xdr:to>
      <xdr:col>102</xdr:col>
      <xdr:colOff>165100</xdr:colOff>
      <xdr:row>87</xdr:row>
      <xdr:rowOff>8237</xdr:rowOff>
    </xdr:to>
    <xdr:sp macro="" textlink="">
      <xdr:nvSpPr>
        <xdr:cNvPr id="731" name="楕円 730">
          <a:extLst>
            <a:ext uri="{FF2B5EF4-FFF2-40B4-BE49-F238E27FC236}">
              <a16:creationId xmlns:a16="http://schemas.microsoft.com/office/drawing/2014/main" id="{00000000-0008-0000-0F00-0000DB020000}"/>
            </a:ext>
          </a:extLst>
        </xdr:cNvPr>
        <xdr:cNvSpPr/>
      </xdr:nvSpPr>
      <xdr:spPr>
        <a:xfrm>
          <a:off x="19494500" y="14822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127254</xdr:rowOff>
    </xdr:from>
    <xdr:to>
      <xdr:col>107</xdr:col>
      <xdr:colOff>50800</xdr:colOff>
      <xdr:row>86</xdr:row>
      <xdr:rowOff>128887</xdr:rowOff>
    </xdr:to>
    <xdr:cxnSp macro="">
      <xdr:nvCxnSpPr>
        <xdr:cNvPr id="732" name="直線コネクタ 731">
          <a:extLst>
            <a:ext uri="{FF2B5EF4-FFF2-40B4-BE49-F238E27FC236}">
              <a16:creationId xmlns:a16="http://schemas.microsoft.com/office/drawing/2014/main" id="{00000000-0008-0000-0F00-0000DC020000}"/>
            </a:ext>
          </a:extLst>
        </xdr:cNvPr>
        <xdr:cNvCxnSpPr/>
      </xdr:nvCxnSpPr>
      <xdr:spPr>
        <a:xfrm flipV="1">
          <a:off x="19545300" y="14871954"/>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79394</xdr:rowOff>
    </xdr:from>
    <xdr:to>
      <xdr:col>98</xdr:col>
      <xdr:colOff>38100</xdr:colOff>
      <xdr:row>87</xdr:row>
      <xdr:rowOff>9544</xdr:rowOff>
    </xdr:to>
    <xdr:sp macro="" textlink="">
      <xdr:nvSpPr>
        <xdr:cNvPr id="733" name="楕円 732">
          <a:extLst>
            <a:ext uri="{FF2B5EF4-FFF2-40B4-BE49-F238E27FC236}">
              <a16:creationId xmlns:a16="http://schemas.microsoft.com/office/drawing/2014/main" id="{00000000-0008-0000-0F00-0000DD020000}"/>
            </a:ext>
          </a:extLst>
        </xdr:cNvPr>
        <xdr:cNvSpPr/>
      </xdr:nvSpPr>
      <xdr:spPr>
        <a:xfrm>
          <a:off x="18605500" y="14824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128887</xdr:rowOff>
    </xdr:from>
    <xdr:to>
      <xdr:col>102</xdr:col>
      <xdr:colOff>114300</xdr:colOff>
      <xdr:row>86</xdr:row>
      <xdr:rowOff>130194</xdr:rowOff>
    </xdr:to>
    <xdr:cxnSp macro="">
      <xdr:nvCxnSpPr>
        <xdr:cNvPr id="734" name="直線コネクタ 733">
          <a:extLst>
            <a:ext uri="{FF2B5EF4-FFF2-40B4-BE49-F238E27FC236}">
              <a16:creationId xmlns:a16="http://schemas.microsoft.com/office/drawing/2014/main" id="{00000000-0008-0000-0F00-0000DE020000}"/>
            </a:ext>
          </a:extLst>
        </xdr:cNvPr>
        <xdr:cNvCxnSpPr/>
      </xdr:nvCxnSpPr>
      <xdr:spPr>
        <a:xfrm flipV="1">
          <a:off x="18656300" y="14873587"/>
          <a:ext cx="889000" cy="1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128940</xdr:rowOff>
    </xdr:from>
    <xdr:ext cx="469744" cy="259045"/>
    <xdr:sp macro="" textlink="">
      <xdr:nvSpPr>
        <xdr:cNvPr id="735" name="n_1aveValue【消防施設】&#10;一人当たり面積">
          <a:extLst>
            <a:ext uri="{FF2B5EF4-FFF2-40B4-BE49-F238E27FC236}">
              <a16:creationId xmlns:a16="http://schemas.microsoft.com/office/drawing/2014/main" id="{00000000-0008-0000-0F00-0000DF020000}"/>
            </a:ext>
          </a:extLst>
        </xdr:cNvPr>
        <xdr:cNvSpPr txBox="1"/>
      </xdr:nvSpPr>
      <xdr:spPr>
        <a:xfrm>
          <a:off x="21075727" y="14530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139064</xdr:rowOff>
    </xdr:from>
    <xdr:ext cx="469744" cy="259045"/>
    <xdr:sp macro="" textlink="">
      <xdr:nvSpPr>
        <xdr:cNvPr id="736" name="n_2aveValue【消防施設】&#10;一人当たり面積">
          <a:extLst>
            <a:ext uri="{FF2B5EF4-FFF2-40B4-BE49-F238E27FC236}">
              <a16:creationId xmlns:a16="http://schemas.microsoft.com/office/drawing/2014/main" id="{00000000-0008-0000-0F00-0000E0020000}"/>
            </a:ext>
          </a:extLst>
        </xdr:cNvPr>
        <xdr:cNvSpPr txBox="1"/>
      </xdr:nvSpPr>
      <xdr:spPr>
        <a:xfrm>
          <a:off x="20199427" y="14540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141676</xdr:rowOff>
    </xdr:from>
    <xdr:ext cx="469744" cy="259045"/>
    <xdr:sp macro="" textlink="">
      <xdr:nvSpPr>
        <xdr:cNvPr id="737" name="n_3aveValue【消防施設】&#10;一人当たり面積">
          <a:extLst>
            <a:ext uri="{FF2B5EF4-FFF2-40B4-BE49-F238E27FC236}">
              <a16:creationId xmlns:a16="http://schemas.microsoft.com/office/drawing/2014/main" id="{00000000-0008-0000-0F00-0000E1020000}"/>
            </a:ext>
          </a:extLst>
        </xdr:cNvPr>
        <xdr:cNvSpPr txBox="1"/>
      </xdr:nvSpPr>
      <xdr:spPr>
        <a:xfrm>
          <a:off x="19310427" y="145434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147555</xdr:rowOff>
    </xdr:from>
    <xdr:ext cx="469744" cy="259045"/>
    <xdr:sp macro="" textlink="">
      <xdr:nvSpPr>
        <xdr:cNvPr id="738" name="n_4aveValue【消防施設】&#10;一人当たり面積">
          <a:extLst>
            <a:ext uri="{FF2B5EF4-FFF2-40B4-BE49-F238E27FC236}">
              <a16:creationId xmlns:a16="http://schemas.microsoft.com/office/drawing/2014/main" id="{00000000-0008-0000-0F00-0000E2020000}"/>
            </a:ext>
          </a:extLst>
        </xdr:cNvPr>
        <xdr:cNvSpPr txBox="1"/>
      </xdr:nvSpPr>
      <xdr:spPr>
        <a:xfrm>
          <a:off x="18421427" y="14549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168201</xdr:rowOff>
    </xdr:from>
    <xdr:ext cx="469744" cy="259045"/>
    <xdr:sp macro="" textlink="">
      <xdr:nvSpPr>
        <xdr:cNvPr id="739" name="n_1mainValue【消防施設】&#10;一人当たり面積">
          <a:extLst>
            <a:ext uri="{FF2B5EF4-FFF2-40B4-BE49-F238E27FC236}">
              <a16:creationId xmlns:a16="http://schemas.microsoft.com/office/drawing/2014/main" id="{00000000-0008-0000-0F00-0000E3020000}"/>
            </a:ext>
          </a:extLst>
        </xdr:cNvPr>
        <xdr:cNvSpPr txBox="1"/>
      </xdr:nvSpPr>
      <xdr:spPr>
        <a:xfrm>
          <a:off x="21075727" y="14912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169181</xdr:rowOff>
    </xdr:from>
    <xdr:ext cx="469744" cy="259045"/>
    <xdr:sp macro="" textlink="">
      <xdr:nvSpPr>
        <xdr:cNvPr id="740" name="n_2mainValue【消防施設】&#10;一人当たり面積">
          <a:extLst>
            <a:ext uri="{FF2B5EF4-FFF2-40B4-BE49-F238E27FC236}">
              <a16:creationId xmlns:a16="http://schemas.microsoft.com/office/drawing/2014/main" id="{00000000-0008-0000-0F00-0000E4020000}"/>
            </a:ext>
          </a:extLst>
        </xdr:cNvPr>
        <xdr:cNvSpPr txBox="1"/>
      </xdr:nvSpPr>
      <xdr:spPr>
        <a:xfrm>
          <a:off x="20199427" y="14913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170814</xdr:rowOff>
    </xdr:from>
    <xdr:ext cx="469744" cy="259045"/>
    <xdr:sp macro="" textlink="">
      <xdr:nvSpPr>
        <xdr:cNvPr id="741" name="n_3mainValue【消防施設】&#10;一人当たり面積">
          <a:extLst>
            <a:ext uri="{FF2B5EF4-FFF2-40B4-BE49-F238E27FC236}">
              <a16:creationId xmlns:a16="http://schemas.microsoft.com/office/drawing/2014/main" id="{00000000-0008-0000-0F00-0000E5020000}"/>
            </a:ext>
          </a:extLst>
        </xdr:cNvPr>
        <xdr:cNvSpPr txBox="1"/>
      </xdr:nvSpPr>
      <xdr:spPr>
        <a:xfrm>
          <a:off x="19310427" y="149155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87</xdr:row>
      <xdr:rowOff>671</xdr:rowOff>
    </xdr:from>
    <xdr:ext cx="469744" cy="259045"/>
    <xdr:sp macro="" textlink="">
      <xdr:nvSpPr>
        <xdr:cNvPr id="742" name="n_4mainValue【消防施設】&#10;一人当たり面積">
          <a:extLst>
            <a:ext uri="{FF2B5EF4-FFF2-40B4-BE49-F238E27FC236}">
              <a16:creationId xmlns:a16="http://schemas.microsoft.com/office/drawing/2014/main" id="{00000000-0008-0000-0F00-0000E6020000}"/>
            </a:ext>
          </a:extLst>
        </xdr:cNvPr>
        <xdr:cNvSpPr txBox="1"/>
      </xdr:nvSpPr>
      <xdr:spPr>
        <a:xfrm>
          <a:off x="18421427" y="14916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3" name="正方形/長方形 742">
          <a:extLst>
            <a:ext uri="{FF2B5EF4-FFF2-40B4-BE49-F238E27FC236}">
              <a16:creationId xmlns:a16="http://schemas.microsoft.com/office/drawing/2014/main" id="{00000000-0008-0000-0F00-0000E7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4" name="正方形/長方形 743">
          <a:extLst>
            <a:ext uri="{FF2B5EF4-FFF2-40B4-BE49-F238E27FC236}">
              <a16:creationId xmlns:a16="http://schemas.microsoft.com/office/drawing/2014/main" id="{00000000-0008-0000-0F00-0000E8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5" name="正方形/長方形 744">
          <a:extLst>
            <a:ext uri="{FF2B5EF4-FFF2-40B4-BE49-F238E27FC236}">
              <a16:creationId xmlns:a16="http://schemas.microsoft.com/office/drawing/2014/main" id="{00000000-0008-0000-0F00-0000E9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6" name="正方形/長方形 745">
          <a:extLst>
            <a:ext uri="{FF2B5EF4-FFF2-40B4-BE49-F238E27FC236}">
              <a16:creationId xmlns:a16="http://schemas.microsoft.com/office/drawing/2014/main" id="{00000000-0008-0000-0F00-0000EA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7" name="正方形/長方形 746">
          <a:extLst>
            <a:ext uri="{FF2B5EF4-FFF2-40B4-BE49-F238E27FC236}">
              <a16:creationId xmlns:a16="http://schemas.microsoft.com/office/drawing/2014/main" id="{00000000-0008-0000-0F00-0000EB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8" name="正方形/長方形 747">
          <a:extLst>
            <a:ext uri="{FF2B5EF4-FFF2-40B4-BE49-F238E27FC236}">
              <a16:creationId xmlns:a16="http://schemas.microsoft.com/office/drawing/2014/main" id="{00000000-0008-0000-0F00-0000EC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9" name="正方形/長方形 748">
          <a:extLst>
            <a:ext uri="{FF2B5EF4-FFF2-40B4-BE49-F238E27FC236}">
              <a16:creationId xmlns:a16="http://schemas.microsoft.com/office/drawing/2014/main" id="{00000000-0008-0000-0F00-0000ED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0" name="正方形/長方形 749">
          <a:extLst>
            <a:ext uri="{FF2B5EF4-FFF2-40B4-BE49-F238E27FC236}">
              <a16:creationId xmlns:a16="http://schemas.microsoft.com/office/drawing/2014/main" id="{00000000-0008-0000-0F00-0000EE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51" name="テキスト ボックス 750">
          <a:extLst>
            <a:ext uri="{FF2B5EF4-FFF2-40B4-BE49-F238E27FC236}">
              <a16:creationId xmlns:a16="http://schemas.microsoft.com/office/drawing/2014/main" id="{00000000-0008-0000-0F00-0000EF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2" name="直線コネクタ 751">
          <a:extLst>
            <a:ext uri="{FF2B5EF4-FFF2-40B4-BE49-F238E27FC236}">
              <a16:creationId xmlns:a16="http://schemas.microsoft.com/office/drawing/2014/main" id="{00000000-0008-0000-0F00-0000F0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3" name="テキスト ボックス 752">
          <a:extLst>
            <a:ext uri="{FF2B5EF4-FFF2-40B4-BE49-F238E27FC236}">
              <a16:creationId xmlns:a16="http://schemas.microsoft.com/office/drawing/2014/main" id="{00000000-0008-0000-0F00-0000F1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4" name="直線コネクタ 753">
          <a:extLst>
            <a:ext uri="{FF2B5EF4-FFF2-40B4-BE49-F238E27FC236}">
              <a16:creationId xmlns:a16="http://schemas.microsoft.com/office/drawing/2014/main" id="{00000000-0008-0000-0F00-0000F202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5" name="テキスト ボックス 754">
          <a:extLst>
            <a:ext uri="{FF2B5EF4-FFF2-40B4-BE49-F238E27FC236}">
              <a16:creationId xmlns:a16="http://schemas.microsoft.com/office/drawing/2014/main" id="{00000000-0008-0000-0F00-0000F302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6" name="直線コネクタ 755">
          <a:extLst>
            <a:ext uri="{FF2B5EF4-FFF2-40B4-BE49-F238E27FC236}">
              <a16:creationId xmlns:a16="http://schemas.microsoft.com/office/drawing/2014/main" id="{00000000-0008-0000-0F00-0000F402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7" name="テキスト ボックス 756">
          <a:extLst>
            <a:ext uri="{FF2B5EF4-FFF2-40B4-BE49-F238E27FC236}">
              <a16:creationId xmlns:a16="http://schemas.microsoft.com/office/drawing/2014/main" id="{00000000-0008-0000-0F00-0000F502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8" name="直線コネクタ 757">
          <a:extLst>
            <a:ext uri="{FF2B5EF4-FFF2-40B4-BE49-F238E27FC236}">
              <a16:creationId xmlns:a16="http://schemas.microsoft.com/office/drawing/2014/main" id="{00000000-0008-0000-0F00-0000F602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9" name="テキスト ボックス 758">
          <a:extLst>
            <a:ext uri="{FF2B5EF4-FFF2-40B4-BE49-F238E27FC236}">
              <a16:creationId xmlns:a16="http://schemas.microsoft.com/office/drawing/2014/main" id="{00000000-0008-0000-0F00-0000F702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60" name="直線コネクタ 759">
          <a:extLst>
            <a:ext uri="{FF2B5EF4-FFF2-40B4-BE49-F238E27FC236}">
              <a16:creationId xmlns:a16="http://schemas.microsoft.com/office/drawing/2014/main" id="{00000000-0008-0000-0F00-0000F802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61" name="テキスト ボックス 760">
          <a:extLst>
            <a:ext uri="{FF2B5EF4-FFF2-40B4-BE49-F238E27FC236}">
              <a16:creationId xmlns:a16="http://schemas.microsoft.com/office/drawing/2014/main" id="{00000000-0008-0000-0F00-0000F902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62" name="直線コネクタ 761">
          <a:extLst>
            <a:ext uri="{FF2B5EF4-FFF2-40B4-BE49-F238E27FC236}">
              <a16:creationId xmlns:a16="http://schemas.microsoft.com/office/drawing/2014/main" id="{00000000-0008-0000-0F00-0000FA02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63" name="テキスト ボックス 762">
          <a:extLst>
            <a:ext uri="{FF2B5EF4-FFF2-40B4-BE49-F238E27FC236}">
              <a16:creationId xmlns:a16="http://schemas.microsoft.com/office/drawing/2014/main" id="{00000000-0008-0000-0F00-0000FB02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4" name="直線コネクタ 763">
          <a:extLst>
            <a:ext uri="{FF2B5EF4-FFF2-40B4-BE49-F238E27FC236}">
              <a16:creationId xmlns:a16="http://schemas.microsoft.com/office/drawing/2014/main" id="{00000000-0008-0000-0F00-0000FC02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5" name="テキスト ボックス 764">
          <a:extLst>
            <a:ext uri="{FF2B5EF4-FFF2-40B4-BE49-F238E27FC236}">
              <a16:creationId xmlns:a16="http://schemas.microsoft.com/office/drawing/2014/main" id="{00000000-0008-0000-0F00-0000FD02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6" name="直線コネクタ 765">
          <a:extLst>
            <a:ext uri="{FF2B5EF4-FFF2-40B4-BE49-F238E27FC236}">
              <a16:creationId xmlns:a16="http://schemas.microsoft.com/office/drawing/2014/main" id="{00000000-0008-0000-0F00-0000FE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7" name="【庁舎】&#10;有形固定資産減価償却率グラフ枠">
          <a:extLst>
            <a:ext uri="{FF2B5EF4-FFF2-40B4-BE49-F238E27FC236}">
              <a16:creationId xmlns:a16="http://schemas.microsoft.com/office/drawing/2014/main" id="{00000000-0008-0000-0F00-0000FF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15784</xdr:rowOff>
    </xdr:from>
    <xdr:to>
      <xdr:col>85</xdr:col>
      <xdr:colOff>126364</xdr:colOff>
      <xdr:row>109</xdr:row>
      <xdr:rowOff>35379</xdr:rowOff>
    </xdr:to>
    <xdr:cxnSp macro="">
      <xdr:nvCxnSpPr>
        <xdr:cNvPr id="768" name="直線コネクタ 767">
          <a:extLst>
            <a:ext uri="{FF2B5EF4-FFF2-40B4-BE49-F238E27FC236}">
              <a16:creationId xmlns:a16="http://schemas.microsoft.com/office/drawing/2014/main" id="{00000000-0008-0000-0F00-000000030000}"/>
            </a:ext>
          </a:extLst>
        </xdr:cNvPr>
        <xdr:cNvCxnSpPr/>
      </xdr:nvCxnSpPr>
      <xdr:spPr>
        <a:xfrm flipV="1">
          <a:off x="16318864" y="17160784"/>
          <a:ext cx="0" cy="15626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69" name="【庁舎】&#10;有形固定資産減価償却率最小値テキスト">
          <a:extLst>
            <a:ext uri="{FF2B5EF4-FFF2-40B4-BE49-F238E27FC236}">
              <a16:creationId xmlns:a16="http://schemas.microsoft.com/office/drawing/2014/main" id="{00000000-0008-0000-0F00-000001030000}"/>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70" name="直線コネクタ 769">
          <a:extLst>
            <a:ext uri="{FF2B5EF4-FFF2-40B4-BE49-F238E27FC236}">
              <a16:creationId xmlns:a16="http://schemas.microsoft.com/office/drawing/2014/main" id="{00000000-0008-0000-0F00-000002030000}"/>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133911</xdr:rowOff>
    </xdr:from>
    <xdr:ext cx="340478" cy="259045"/>
    <xdr:sp macro="" textlink="">
      <xdr:nvSpPr>
        <xdr:cNvPr id="771" name="【庁舎】&#10;有形固定資産減価償却率最大値テキスト">
          <a:extLst>
            <a:ext uri="{FF2B5EF4-FFF2-40B4-BE49-F238E27FC236}">
              <a16:creationId xmlns:a16="http://schemas.microsoft.com/office/drawing/2014/main" id="{00000000-0008-0000-0F00-000003030000}"/>
            </a:ext>
          </a:extLst>
        </xdr:cNvPr>
        <xdr:cNvSpPr txBox="1"/>
      </xdr:nvSpPr>
      <xdr:spPr>
        <a:xfrm>
          <a:off x="16357600" y="169360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15784</xdr:rowOff>
    </xdr:from>
    <xdr:to>
      <xdr:col>86</xdr:col>
      <xdr:colOff>25400</xdr:colOff>
      <xdr:row>100</xdr:row>
      <xdr:rowOff>15784</xdr:rowOff>
    </xdr:to>
    <xdr:cxnSp macro="">
      <xdr:nvCxnSpPr>
        <xdr:cNvPr id="772" name="直線コネクタ 771">
          <a:extLst>
            <a:ext uri="{FF2B5EF4-FFF2-40B4-BE49-F238E27FC236}">
              <a16:creationId xmlns:a16="http://schemas.microsoft.com/office/drawing/2014/main" id="{00000000-0008-0000-0F00-000004030000}"/>
            </a:ext>
          </a:extLst>
        </xdr:cNvPr>
        <xdr:cNvCxnSpPr/>
      </xdr:nvCxnSpPr>
      <xdr:spPr>
        <a:xfrm>
          <a:off x="16230600" y="17160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2557</xdr:rowOff>
    </xdr:from>
    <xdr:ext cx="405111" cy="259045"/>
    <xdr:sp macro="" textlink="">
      <xdr:nvSpPr>
        <xdr:cNvPr id="773" name="【庁舎】&#10;有形固定資産減価償却率平均値テキスト">
          <a:extLst>
            <a:ext uri="{FF2B5EF4-FFF2-40B4-BE49-F238E27FC236}">
              <a16:creationId xmlns:a16="http://schemas.microsoft.com/office/drawing/2014/main" id="{00000000-0008-0000-0F00-000005030000}"/>
            </a:ext>
          </a:extLst>
        </xdr:cNvPr>
        <xdr:cNvSpPr txBox="1"/>
      </xdr:nvSpPr>
      <xdr:spPr>
        <a:xfrm>
          <a:off x="16357600" y="176619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151130</xdr:rowOff>
    </xdr:from>
    <xdr:to>
      <xdr:col>85</xdr:col>
      <xdr:colOff>177800</xdr:colOff>
      <xdr:row>104</xdr:row>
      <xdr:rowOff>81280</xdr:rowOff>
    </xdr:to>
    <xdr:sp macro="" textlink="">
      <xdr:nvSpPr>
        <xdr:cNvPr id="774" name="フローチャート: 判断 773">
          <a:extLst>
            <a:ext uri="{FF2B5EF4-FFF2-40B4-BE49-F238E27FC236}">
              <a16:creationId xmlns:a16="http://schemas.microsoft.com/office/drawing/2014/main" id="{00000000-0008-0000-0F00-000006030000}"/>
            </a:ext>
          </a:extLst>
        </xdr:cNvPr>
        <xdr:cNvSpPr/>
      </xdr:nvSpPr>
      <xdr:spPr>
        <a:xfrm>
          <a:off x="16268700" y="1781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20501</xdr:rowOff>
    </xdr:from>
    <xdr:to>
      <xdr:col>81</xdr:col>
      <xdr:colOff>101600</xdr:colOff>
      <xdr:row>104</xdr:row>
      <xdr:rowOff>122101</xdr:rowOff>
    </xdr:to>
    <xdr:sp macro="" textlink="">
      <xdr:nvSpPr>
        <xdr:cNvPr id="775" name="フローチャート: 判断 774">
          <a:extLst>
            <a:ext uri="{FF2B5EF4-FFF2-40B4-BE49-F238E27FC236}">
              <a16:creationId xmlns:a16="http://schemas.microsoft.com/office/drawing/2014/main" id="{00000000-0008-0000-0F00-000007030000}"/>
            </a:ext>
          </a:extLst>
        </xdr:cNvPr>
        <xdr:cNvSpPr/>
      </xdr:nvSpPr>
      <xdr:spPr>
        <a:xfrm>
          <a:off x="15430500" y="17851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5806</xdr:rowOff>
    </xdr:from>
    <xdr:to>
      <xdr:col>76</xdr:col>
      <xdr:colOff>165100</xdr:colOff>
      <xdr:row>104</xdr:row>
      <xdr:rowOff>107406</xdr:rowOff>
    </xdr:to>
    <xdr:sp macro="" textlink="">
      <xdr:nvSpPr>
        <xdr:cNvPr id="776" name="フローチャート: 判断 775">
          <a:extLst>
            <a:ext uri="{FF2B5EF4-FFF2-40B4-BE49-F238E27FC236}">
              <a16:creationId xmlns:a16="http://schemas.microsoft.com/office/drawing/2014/main" id="{00000000-0008-0000-0F00-000008030000}"/>
            </a:ext>
          </a:extLst>
        </xdr:cNvPr>
        <xdr:cNvSpPr/>
      </xdr:nvSpPr>
      <xdr:spPr>
        <a:xfrm>
          <a:off x="14541500" y="17836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53158</xdr:rowOff>
    </xdr:from>
    <xdr:to>
      <xdr:col>72</xdr:col>
      <xdr:colOff>38100</xdr:colOff>
      <xdr:row>104</xdr:row>
      <xdr:rowOff>154758</xdr:rowOff>
    </xdr:to>
    <xdr:sp macro="" textlink="">
      <xdr:nvSpPr>
        <xdr:cNvPr id="777" name="フローチャート: 判断 776">
          <a:extLst>
            <a:ext uri="{FF2B5EF4-FFF2-40B4-BE49-F238E27FC236}">
              <a16:creationId xmlns:a16="http://schemas.microsoft.com/office/drawing/2014/main" id="{00000000-0008-0000-0F00-000009030000}"/>
            </a:ext>
          </a:extLst>
        </xdr:cNvPr>
        <xdr:cNvSpPr/>
      </xdr:nvSpPr>
      <xdr:spPr>
        <a:xfrm>
          <a:off x="13652500" y="17883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40095</xdr:rowOff>
    </xdr:from>
    <xdr:to>
      <xdr:col>67</xdr:col>
      <xdr:colOff>101600</xdr:colOff>
      <xdr:row>105</xdr:row>
      <xdr:rowOff>141695</xdr:rowOff>
    </xdr:to>
    <xdr:sp macro="" textlink="">
      <xdr:nvSpPr>
        <xdr:cNvPr id="778" name="フローチャート: 判断 777">
          <a:extLst>
            <a:ext uri="{FF2B5EF4-FFF2-40B4-BE49-F238E27FC236}">
              <a16:creationId xmlns:a16="http://schemas.microsoft.com/office/drawing/2014/main" id="{00000000-0008-0000-0F00-00000A030000}"/>
            </a:ext>
          </a:extLst>
        </xdr:cNvPr>
        <xdr:cNvSpPr/>
      </xdr:nvSpPr>
      <xdr:spPr>
        <a:xfrm>
          <a:off x="12763500" y="1804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00000000-0008-0000-0F00-00000B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id="{00000000-0008-0000-0F00-00000C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81" name="テキスト ボックス 780">
          <a:extLst>
            <a:ext uri="{FF2B5EF4-FFF2-40B4-BE49-F238E27FC236}">
              <a16:creationId xmlns:a16="http://schemas.microsoft.com/office/drawing/2014/main" id="{00000000-0008-0000-0F00-00000D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2" name="テキスト ボックス 781">
          <a:extLst>
            <a:ext uri="{FF2B5EF4-FFF2-40B4-BE49-F238E27FC236}">
              <a16:creationId xmlns:a16="http://schemas.microsoft.com/office/drawing/2014/main" id="{00000000-0008-0000-0F00-00000E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3" name="テキスト ボックス 782">
          <a:extLst>
            <a:ext uri="{FF2B5EF4-FFF2-40B4-BE49-F238E27FC236}">
              <a16:creationId xmlns:a16="http://schemas.microsoft.com/office/drawing/2014/main" id="{00000000-0008-0000-0F00-00000F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89081</xdr:rowOff>
    </xdr:from>
    <xdr:to>
      <xdr:col>85</xdr:col>
      <xdr:colOff>177800</xdr:colOff>
      <xdr:row>108</xdr:row>
      <xdr:rowOff>19231</xdr:rowOff>
    </xdr:to>
    <xdr:sp macro="" textlink="">
      <xdr:nvSpPr>
        <xdr:cNvPr id="784" name="楕円 783">
          <a:extLst>
            <a:ext uri="{FF2B5EF4-FFF2-40B4-BE49-F238E27FC236}">
              <a16:creationId xmlns:a16="http://schemas.microsoft.com/office/drawing/2014/main" id="{00000000-0008-0000-0F00-000010030000}"/>
            </a:ext>
          </a:extLst>
        </xdr:cNvPr>
        <xdr:cNvSpPr/>
      </xdr:nvSpPr>
      <xdr:spPr>
        <a:xfrm>
          <a:off x="16268700" y="18434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67508</xdr:rowOff>
    </xdr:from>
    <xdr:ext cx="405111" cy="259045"/>
    <xdr:sp macro="" textlink="">
      <xdr:nvSpPr>
        <xdr:cNvPr id="785" name="【庁舎】&#10;有形固定資産減価償却率該当値テキスト">
          <a:extLst>
            <a:ext uri="{FF2B5EF4-FFF2-40B4-BE49-F238E27FC236}">
              <a16:creationId xmlns:a16="http://schemas.microsoft.com/office/drawing/2014/main" id="{00000000-0008-0000-0F00-000011030000}"/>
            </a:ext>
          </a:extLst>
        </xdr:cNvPr>
        <xdr:cNvSpPr txBox="1"/>
      </xdr:nvSpPr>
      <xdr:spPr>
        <a:xfrm>
          <a:off x="16357600" y="184126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72752</xdr:rowOff>
    </xdr:from>
    <xdr:to>
      <xdr:col>81</xdr:col>
      <xdr:colOff>101600</xdr:colOff>
      <xdr:row>108</xdr:row>
      <xdr:rowOff>2902</xdr:rowOff>
    </xdr:to>
    <xdr:sp macro="" textlink="">
      <xdr:nvSpPr>
        <xdr:cNvPr id="786" name="楕円 785">
          <a:extLst>
            <a:ext uri="{FF2B5EF4-FFF2-40B4-BE49-F238E27FC236}">
              <a16:creationId xmlns:a16="http://schemas.microsoft.com/office/drawing/2014/main" id="{00000000-0008-0000-0F00-000012030000}"/>
            </a:ext>
          </a:extLst>
        </xdr:cNvPr>
        <xdr:cNvSpPr/>
      </xdr:nvSpPr>
      <xdr:spPr>
        <a:xfrm>
          <a:off x="15430500" y="18417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123552</xdr:rowOff>
    </xdr:from>
    <xdr:to>
      <xdr:col>85</xdr:col>
      <xdr:colOff>127000</xdr:colOff>
      <xdr:row>107</xdr:row>
      <xdr:rowOff>139881</xdr:rowOff>
    </xdr:to>
    <xdr:cxnSp macro="">
      <xdr:nvCxnSpPr>
        <xdr:cNvPr id="787" name="直線コネクタ 786">
          <a:extLst>
            <a:ext uri="{FF2B5EF4-FFF2-40B4-BE49-F238E27FC236}">
              <a16:creationId xmlns:a16="http://schemas.microsoft.com/office/drawing/2014/main" id="{00000000-0008-0000-0F00-000013030000}"/>
            </a:ext>
          </a:extLst>
        </xdr:cNvPr>
        <xdr:cNvCxnSpPr/>
      </xdr:nvCxnSpPr>
      <xdr:spPr>
        <a:xfrm>
          <a:off x="15481300" y="18468702"/>
          <a:ext cx="8382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56424</xdr:rowOff>
    </xdr:from>
    <xdr:to>
      <xdr:col>76</xdr:col>
      <xdr:colOff>165100</xdr:colOff>
      <xdr:row>107</xdr:row>
      <xdr:rowOff>158024</xdr:rowOff>
    </xdr:to>
    <xdr:sp macro="" textlink="">
      <xdr:nvSpPr>
        <xdr:cNvPr id="788" name="楕円 787">
          <a:extLst>
            <a:ext uri="{FF2B5EF4-FFF2-40B4-BE49-F238E27FC236}">
              <a16:creationId xmlns:a16="http://schemas.microsoft.com/office/drawing/2014/main" id="{00000000-0008-0000-0F00-000014030000}"/>
            </a:ext>
          </a:extLst>
        </xdr:cNvPr>
        <xdr:cNvSpPr/>
      </xdr:nvSpPr>
      <xdr:spPr>
        <a:xfrm>
          <a:off x="14541500" y="18401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107224</xdr:rowOff>
    </xdr:from>
    <xdr:to>
      <xdr:col>81</xdr:col>
      <xdr:colOff>50800</xdr:colOff>
      <xdr:row>107</xdr:row>
      <xdr:rowOff>123552</xdr:rowOff>
    </xdr:to>
    <xdr:cxnSp macro="">
      <xdr:nvCxnSpPr>
        <xdr:cNvPr id="789" name="直線コネクタ 788">
          <a:extLst>
            <a:ext uri="{FF2B5EF4-FFF2-40B4-BE49-F238E27FC236}">
              <a16:creationId xmlns:a16="http://schemas.microsoft.com/office/drawing/2014/main" id="{00000000-0008-0000-0F00-000015030000}"/>
            </a:ext>
          </a:extLst>
        </xdr:cNvPr>
        <xdr:cNvCxnSpPr/>
      </xdr:nvCxnSpPr>
      <xdr:spPr>
        <a:xfrm>
          <a:off x="14592300" y="18452374"/>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40095</xdr:rowOff>
    </xdr:from>
    <xdr:to>
      <xdr:col>72</xdr:col>
      <xdr:colOff>38100</xdr:colOff>
      <xdr:row>107</xdr:row>
      <xdr:rowOff>141695</xdr:rowOff>
    </xdr:to>
    <xdr:sp macro="" textlink="">
      <xdr:nvSpPr>
        <xdr:cNvPr id="790" name="楕円 789">
          <a:extLst>
            <a:ext uri="{FF2B5EF4-FFF2-40B4-BE49-F238E27FC236}">
              <a16:creationId xmlns:a16="http://schemas.microsoft.com/office/drawing/2014/main" id="{00000000-0008-0000-0F00-000016030000}"/>
            </a:ext>
          </a:extLst>
        </xdr:cNvPr>
        <xdr:cNvSpPr/>
      </xdr:nvSpPr>
      <xdr:spPr>
        <a:xfrm>
          <a:off x="13652500" y="18385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90895</xdr:rowOff>
    </xdr:from>
    <xdr:to>
      <xdr:col>76</xdr:col>
      <xdr:colOff>114300</xdr:colOff>
      <xdr:row>107</xdr:row>
      <xdr:rowOff>107224</xdr:rowOff>
    </xdr:to>
    <xdr:cxnSp macro="">
      <xdr:nvCxnSpPr>
        <xdr:cNvPr id="791" name="直線コネクタ 790">
          <a:extLst>
            <a:ext uri="{FF2B5EF4-FFF2-40B4-BE49-F238E27FC236}">
              <a16:creationId xmlns:a16="http://schemas.microsoft.com/office/drawing/2014/main" id="{00000000-0008-0000-0F00-000017030000}"/>
            </a:ext>
          </a:extLst>
        </xdr:cNvPr>
        <xdr:cNvCxnSpPr/>
      </xdr:nvCxnSpPr>
      <xdr:spPr>
        <a:xfrm>
          <a:off x="13703300" y="18436045"/>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23768</xdr:rowOff>
    </xdr:from>
    <xdr:to>
      <xdr:col>67</xdr:col>
      <xdr:colOff>101600</xdr:colOff>
      <xdr:row>107</xdr:row>
      <xdr:rowOff>125368</xdr:rowOff>
    </xdr:to>
    <xdr:sp macro="" textlink="">
      <xdr:nvSpPr>
        <xdr:cNvPr id="792" name="楕円 791">
          <a:extLst>
            <a:ext uri="{FF2B5EF4-FFF2-40B4-BE49-F238E27FC236}">
              <a16:creationId xmlns:a16="http://schemas.microsoft.com/office/drawing/2014/main" id="{00000000-0008-0000-0F00-000018030000}"/>
            </a:ext>
          </a:extLst>
        </xdr:cNvPr>
        <xdr:cNvSpPr/>
      </xdr:nvSpPr>
      <xdr:spPr>
        <a:xfrm>
          <a:off x="12763500" y="18368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74568</xdr:rowOff>
    </xdr:from>
    <xdr:to>
      <xdr:col>71</xdr:col>
      <xdr:colOff>177800</xdr:colOff>
      <xdr:row>107</xdr:row>
      <xdr:rowOff>90895</xdr:rowOff>
    </xdr:to>
    <xdr:cxnSp macro="">
      <xdr:nvCxnSpPr>
        <xdr:cNvPr id="793" name="直線コネクタ 792">
          <a:extLst>
            <a:ext uri="{FF2B5EF4-FFF2-40B4-BE49-F238E27FC236}">
              <a16:creationId xmlns:a16="http://schemas.microsoft.com/office/drawing/2014/main" id="{00000000-0008-0000-0F00-000019030000}"/>
            </a:ext>
          </a:extLst>
        </xdr:cNvPr>
        <xdr:cNvCxnSpPr/>
      </xdr:nvCxnSpPr>
      <xdr:spPr>
        <a:xfrm>
          <a:off x="12814300" y="18419718"/>
          <a:ext cx="889000" cy="16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138628</xdr:rowOff>
    </xdr:from>
    <xdr:ext cx="405111" cy="259045"/>
    <xdr:sp macro="" textlink="">
      <xdr:nvSpPr>
        <xdr:cNvPr id="794" name="n_1aveValue【庁舎】&#10;有形固定資産減価償却率">
          <a:extLst>
            <a:ext uri="{FF2B5EF4-FFF2-40B4-BE49-F238E27FC236}">
              <a16:creationId xmlns:a16="http://schemas.microsoft.com/office/drawing/2014/main" id="{00000000-0008-0000-0F00-00001A030000}"/>
            </a:ext>
          </a:extLst>
        </xdr:cNvPr>
        <xdr:cNvSpPr txBox="1"/>
      </xdr:nvSpPr>
      <xdr:spPr>
        <a:xfrm>
          <a:off x="15266044" y="17626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123933</xdr:rowOff>
    </xdr:from>
    <xdr:ext cx="405111" cy="259045"/>
    <xdr:sp macro="" textlink="">
      <xdr:nvSpPr>
        <xdr:cNvPr id="795" name="n_2aveValue【庁舎】&#10;有形固定資産減価償却率">
          <a:extLst>
            <a:ext uri="{FF2B5EF4-FFF2-40B4-BE49-F238E27FC236}">
              <a16:creationId xmlns:a16="http://schemas.microsoft.com/office/drawing/2014/main" id="{00000000-0008-0000-0F00-00001B030000}"/>
            </a:ext>
          </a:extLst>
        </xdr:cNvPr>
        <xdr:cNvSpPr txBox="1"/>
      </xdr:nvSpPr>
      <xdr:spPr>
        <a:xfrm>
          <a:off x="14389744" y="17611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171285</xdr:rowOff>
    </xdr:from>
    <xdr:ext cx="405111" cy="259045"/>
    <xdr:sp macro="" textlink="">
      <xdr:nvSpPr>
        <xdr:cNvPr id="796" name="n_3aveValue【庁舎】&#10;有形固定資産減価償却率">
          <a:extLst>
            <a:ext uri="{FF2B5EF4-FFF2-40B4-BE49-F238E27FC236}">
              <a16:creationId xmlns:a16="http://schemas.microsoft.com/office/drawing/2014/main" id="{00000000-0008-0000-0F00-00001C030000}"/>
            </a:ext>
          </a:extLst>
        </xdr:cNvPr>
        <xdr:cNvSpPr txBox="1"/>
      </xdr:nvSpPr>
      <xdr:spPr>
        <a:xfrm>
          <a:off x="13500744" y="17659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158222</xdr:rowOff>
    </xdr:from>
    <xdr:ext cx="405111" cy="259045"/>
    <xdr:sp macro="" textlink="">
      <xdr:nvSpPr>
        <xdr:cNvPr id="797" name="n_4aveValue【庁舎】&#10;有形固定資産減価償却率">
          <a:extLst>
            <a:ext uri="{FF2B5EF4-FFF2-40B4-BE49-F238E27FC236}">
              <a16:creationId xmlns:a16="http://schemas.microsoft.com/office/drawing/2014/main" id="{00000000-0008-0000-0F00-00001D030000}"/>
            </a:ext>
          </a:extLst>
        </xdr:cNvPr>
        <xdr:cNvSpPr txBox="1"/>
      </xdr:nvSpPr>
      <xdr:spPr>
        <a:xfrm>
          <a:off x="12611744" y="17817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165479</xdr:rowOff>
    </xdr:from>
    <xdr:ext cx="405111" cy="259045"/>
    <xdr:sp macro="" textlink="">
      <xdr:nvSpPr>
        <xdr:cNvPr id="798" name="n_1mainValue【庁舎】&#10;有形固定資産減価償却率">
          <a:extLst>
            <a:ext uri="{FF2B5EF4-FFF2-40B4-BE49-F238E27FC236}">
              <a16:creationId xmlns:a16="http://schemas.microsoft.com/office/drawing/2014/main" id="{00000000-0008-0000-0F00-00001E030000}"/>
            </a:ext>
          </a:extLst>
        </xdr:cNvPr>
        <xdr:cNvSpPr txBox="1"/>
      </xdr:nvSpPr>
      <xdr:spPr>
        <a:xfrm>
          <a:off x="15266044" y="185106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149151</xdr:rowOff>
    </xdr:from>
    <xdr:ext cx="405111" cy="259045"/>
    <xdr:sp macro="" textlink="">
      <xdr:nvSpPr>
        <xdr:cNvPr id="799" name="n_2mainValue【庁舎】&#10;有形固定資産減価償却率">
          <a:extLst>
            <a:ext uri="{FF2B5EF4-FFF2-40B4-BE49-F238E27FC236}">
              <a16:creationId xmlns:a16="http://schemas.microsoft.com/office/drawing/2014/main" id="{00000000-0008-0000-0F00-00001F030000}"/>
            </a:ext>
          </a:extLst>
        </xdr:cNvPr>
        <xdr:cNvSpPr txBox="1"/>
      </xdr:nvSpPr>
      <xdr:spPr>
        <a:xfrm>
          <a:off x="14389744" y="18494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132822</xdr:rowOff>
    </xdr:from>
    <xdr:ext cx="405111" cy="259045"/>
    <xdr:sp macro="" textlink="">
      <xdr:nvSpPr>
        <xdr:cNvPr id="800" name="n_3mainValue【庁舎】&#10;有形固定資産減価償却率">
          <a:extLst>
            <a:ext uri="{FF2B5EF4-FFF2-40B4-BE49-F238E27FC236}">
              <a16:creationId xmlns:a16="http://schemas.microsoft.com/office/drawing/2014/main" id="{00000000-0008-0000-0F00-000020030000}"/>
            </a:ext>
          </a:extLst>
        </xdr:cNvPr>
        <xdr:cNvSpPr txBox="1"/>
      </xdr:nvSpPr>
      <xdr:spPr>
        <a:xfrm>
          <a:off x="13500744" y="18477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116495</xdr:rowOff>
    </xdr:from>
    <xdr:ext cx="405111" cy="259045"/>
    <xdr:sp macro="" textlink="">
      <xdr:nvSpPr>
        <xdr:cNvPr id="801" name="n_4mainValue【庁舎】&#10;有形固定資産減価償却率">
          <a:extLst>
            <a:ext uri="{FF2B5EF4-FFF2-40B4-BE49-F238E27FC236}">
              <a16:creationId xmlns:a16="http://schemas.microsoft.com/office/drawing/2014/main" id="{00000000-0008-0000-0F00-000021030000}"/>
            </a:ext>
          </a:extLst>
        </xdr:cNvPr>
        <xdr:cNvSpPr txBox="1"/>
      </xdr:nvSpPr>
      <xdr:spPr>
        <a:xfrm>
          <a:off x="12611744" y="184616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2" name="正方形/長方形 801">
          <a:extLst>
            <a:ext uri="{FF2B5EF4-FFF2-40B4-BE49-F238E27FC236}">
              <a16:creationId xmlns:a16="http://schemas.microsoft.com/office/drawing/2014/main" id="{00000000-0008-0000-0F00-000022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3" name="正方形/長方形 802">
          <a:extLst>
            <a:ext uri="{FF2B5EF4-FFF2-40B4-BE49-F238E27FC236}">
              <a16:creationId xmlns:a16="http://schemas.microsoft.com/office/drawing/2014/main" id="{00000000-0008-0000-0F00-000023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4" name="正方形/長方形 803">
          <a:extLst>
            <a:ext uri="{FF2B5EF4-FFF2-40B4-BE49-F238E27FC236}">
              <a16:creationId xmlns:a16="http://schemas.microsoft.com/office/drawing/2014/main" id="{00000000-0008-0000-0F00-000024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5" name="正方形/長方形 804">
          <a:extLst>
            <a:ext uri="{FF2B5EF4-FFF2-40B4-BE49-F238E27FC236}">
              <a16:creationId xmlns:a16="http://schemas.microsoft.com/office/drawing/2014/main" id="{00000000-0008-0000-0F00-000025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6" name="正方形/長方形 805">
          <a:extLst>
            <a:ext uri="{FF2B5EF4-FFF2-40B4-BE49-F238E27FC236}">
              <a16:creationId xmlns:a16="http://schemas.microsoft.com/office/drawing/2014/main" id="{00000000-0008-0000-0F00-000026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7" name="正方形/長方形 806">
          <a:extLst>
            <a:ext uri="{FF2B5EF4-FFF2-40B4-BE49-F238E27FC236}">
              <a16:creationId xmlns:a16="http://schemas.microsoft.com/office/drawing/2014/main" id="{00000000-0008-0000-0F00-000027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8" name="正方形/長方形 807">
          <a:extLst>
            <a:ext uri="{FF2B5EF4-FFF2-40B4-BE49-F238E27FC236}">
              <a16:creationId xmlns:a16="http://schemas.microsoft.com/office/drawing/2014/main" id="{00000000-0008-0000-0F00-000028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9" name="正方形/長方形 808">
          <a:extLst>
            <a:ext uri="{FF2B5EF4-FFF2-40B4-BE49-F238E27FC236}">
              <a16:creationId xmlns:a16="http://schemas.microsoft.com/office/drawing/2014/main" id="{00000000-0008-0000-0F00-000029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10" name="テキスト ボックス 809">
          <a:extLst>
            <a:ext uri="{FF2B5EF4-FFF2-40B4-BE49-F238E27FC236}">
              <a16:creationId xmlns:a16="http://schemas.microsoft.com/office/drawing/2014/main" id="{00000000-0008-0000-0F00-00002A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11" name="直線コネクタ 810">
          <a:extLst>
            <a:ext uri="{FF2B5EF4-FFF2-40B4-BE49-F238E27FC236}">
              <a16:creationId xmlns:a16="http://schemas.microsoft.com/office/drawing/2014/main" id="{00000000-0008-0000-0F00-00002B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12" name="直線コネクタ 811">
          <a:extLst>
            <a:ext uri="{FF2B5EF4-FFF2-40B4-BE49-F238E27FC236}">
              <a16:creationId xmlns:a16="http://schemas.microsoft.com/office/drawing/2014/main" id="{00000000-0008-0000-0F00-00002C030000}"/>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13" name="テキスト ボックス 812">
          <a:extLst>
            <a:ext uri="{FF2B5EF4-FFF2-40B4-BE49-F238E27FC236}">
              <a16:creationId xmlns:a16="http://schemas.microsoft.com/office/drawing/2014/main" id="{00000000-0008-0000-0F00-00002D030000}"/>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14" name="直線コネクタ 813">
          <a:extLst>
            <a:ext uri="{FF2B5EF4-FFF2-40B4-BE49-F238E27FC236}">
              <a16:creationId xmlns:a16="http://schemas.microsoft.com/office/drawing/2014/main" id="{00000000-0008-0000-0F00-00002E030000}"/>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15" name="テキスト ボックス 814">
          <a:extLst>
            <a:ext uri="{FF2B5EF4-FFF2-40B4-BE49-F238E27FC236}">
              <a16:creationId xmlns:a16="http://schemas.microsoft.com/office/drawing/2014/main" id="{00000000-0008-0000-0F00-00002F030000}"/>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16" name="直線コネクタ 815">
          <a:extLst>
            <a:ext uri="{FF2B5EF4-FFF2-40B4-BE49-F238E27FC236}">
              <a16:creationId xmlns:a16="http://schemas.microsoft.com/office/drawing/2014/main" id="{00000000-0008-0000-0F00-00003003000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17" name="テキスト ボックス 816">
          <a:extLst>
            <a:ext uri="{FF2B5EF4-FFF2-40B4-BE49-F238E27FC236}">
              <a16:creationId xmlns:a16="http://schemas.microsoft.com/office/drawing/2014/main" id="{00000000-0008-0000-0F00-000031030000}"/>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18" name="直線コネクタ 817">
          <a:extLst>
            <a:ext uri="{FF2B5EF4-FFF2-40B4-BE49-F238E27FC236}">
              <a16:creationId xmlns:a16="http://schemas.microsoft.com/office/drawing/2014/main" id="{00000000-0008-0000-0F00-00003203000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19" name="テキスト ボックス 818">
          <a:extLst>
            <a:ext uri="{FF2B5EF4-FFF2-40B4-BE49-F238E27FC236}">
              <a16:creationId xmlns:a16="http://schemas.microsoft.com/office/drawing/2014/main" id="{00000000-0008-0000-0F00-000033030000}"/>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20" name="直線コネクタ 819">
          <a:extLst>
            <a:ext uri="{FF2B5EF4-FFF2-40B4-BE49-F238E27FC236}">
              <a16:creationId xmlns:a16="http://schemas.microsoft.com/office/drawing/2014/main" id="{00000000-0008-0000-0F00-000034030000}"/>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99</xdr:row>
      <xdr:rowOff>29227</xdr:rowOff>
    </xdr:from>
    <xdr:ext cx="531299" cy="259045"/>
    <xdr:sp macro="" textlink="">
      <xdr:nvSpPr>
        <xdr:cNvPr id="821" name="テキスト ボックス 820">
          <a:extLst>
            <a:ext uri="{FF2B5EF4-FFF2-40B4-BE49-F238E27FC236}">
              <a16:creationId xmlns:a16="http://schemas.microsoft.com/office/drawing/2014/main" id="{00000000-0008-0000-0F00-000035030000}"/>
            </a:ext>
          </a:extLst>
        </xdr:cNvPr>
        <xdr:cNvSpPr txBox="1"/>
      </xdr:nvSpPr>
      <xdr:spPr>
        <a:xfrm>
          <a:off x="17756701" y="1700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2" name="直線コネクタ 821">
          <a:extLst>
            <a:ext uri="{FF2B5EF4-FFF2-40B4-BE49-F238E27FC236}">
              <a16:creationId xmlns:a16="http://schemas.microsoft.com/office/drawing/2014/main" id="{00000000-0008-0000-0F00-000036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823" name="テキスト ボックス 822">
          <a:extLst>
            <a:ext uri="{FF2B5EF4-FFF2-40B4-BE49-F238E27FC236}">
              <a16:creationId xmlns:a16="http://schemas.microsoft.com/office/drawing/2014/main" id="{00000000-0008-0000-0F00-000037030000}"/>
            </a:ext>
          </a:extLst>
        </xdr:cNvPr>
        <xdr:cNvSpPr txBox="1"/>
      </xdr:nvSpPr>
      <xdr:spPr>
        <a:xfrm>
          <a:off x="17756701" y="1662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4" name="【庁舎】&#10;一人当たり面積グラフ枠">
          <a:extLst>
            <a:ext uri="{FF2B5EF4-FFF2-40B4-BE49-F238E27FC236}">
              <a16:creationId xmlns:a16="http://schemas.microsoft.com/office/drawing/2014/main" id="{00000000-0008-0000-0F00-000038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127000</xdr:rowOff>
    </xdr:from>
    <xdr:to>
      <xdr:col>116</xdr:col>
      <xdr:colOff>62864</xdr:colOff>
      <xdr:row>108</xdr:row>
      <xdr:rowOff>126112</xdr:rowOff>
    </xdr:to>
    <xdr:cxnSp macro="">
      <xdr:nvCxnSpPr>
        <xdr:cNvPr id="825" name="直線コネクタ 824">
          <a:extLst>
            <a:ext uri="{FF2B5EF4-FFF2-40B4-BE49-F238E27FC236}">
              <a16:creationId xmlns:a16="http://schemas.microsoft.com/office/drawing/2014/main" id="{00000000-0008-0000-0F00-000039030000}"/>
            </a:ext>
          </a:extLst>
        </xdr:cNvPr>
        <xdr:cNvCxnSpPr/>
      </xdr:nvCxnSpPr>
      <xdr:spPr>
        <a:xfrm flipV="1">
          <a:off x="22160864" y="17272000"/>
          <a:ext cx="0" cy="13707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129939</xdr:rowOff>
    </xdr:from>
    <xdr:ext cx="469744" cy="259045"/>
    <xdr:sp macro="" textlink="">
      <xdr:nvSpPr>
        <xdr:cNvPr id="826" name="【庁舎】&#10;一人当たり面積最小値テキスト">
          <a:extLst>
            <a:ext uri="{FF2B5EF4-FFF2-40B4-BE49-F238E27FC236}">
              <a16:creationId xmlns:a16="http://schemas.microsoft.com/office/drawing/2014/main" id="{00000000-0008-0000-0F00-00003A030000}"/>
            </a:ext>
          </a:extLst>
        </xdr:cNvPr>
        <xdr:cNvSpPr txBox="1"/>
      </xdr:nvSpPr>
      <xdr:spPr>
        <a:xfrm>
          <a:off x="22199600" y="18646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126112</xdr:rowOff>
    </xdr:from>
    <xdr:to>
      <xdr:col>116</xdr:col>
      <xdr:colOff>152400</xdr:colOff>
      <xdr:row>108</xdr:row>
      <xdr:rowOff>126112</xdr:rowOff>
    </xdr:to>
    <xdr:cxnSp macro="">
      <xdr:nvCxnSpPr>
        <xdr:cNvPr id="827" name="直線コネクタ 826">
          <a:extLst>
            <a:ext uri="{FF2B5EF4-FFF2-40B4-BE49-F238E27FC236}">
              <a16:creationId xmlns:a16="http://schemas.microsoft.com/office/drawing/2014/main" id="{00000000-0008-0000-0F00-00003B030000}"/>
            </a:ext>
          </a:extLst>
        </xdr:cNvPr>
        <xdr:cNvCxnSpPr/>
      </xdr:nvCxnSpPr>
      <xdr:spPr>
        <a:xfrm>
          <a:off x="22072600" y="186427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73677</xdr:rowOff>
    </xdr:from>
    <xdr:ext cx="534377" cy="259045"/>
    <xdr:sp macro="" textlink="">
      <xdr:nvSpPr>
        <xdr:cNvPr id="828" name="【庁舎】&#10;一人当たり面積最大値テキスト">
          <a:extLst>
            <a:ext uri="{FF2B5EF4-FFF2-40B4-BE49-F238E27FC236}">
              <a16:creationId xmlns:a16="http://schemas.microsoft.com/office/drawing/2014/main" id="{00000000-0008-0000-0F00-00003C030000}"/>
            </a:ext>
          </a:extLst>
        </xdr:cNvPr>
        <xdr:cNvSpPr txBox="1"/>
      </xdr:nvSpPr>
      <xdr:spPr>
        <a:xfrm>
          <a:off x="22199600" y="17047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127000</xdr:rowOff>
    </xdr:from>
    <xdr:to>
      <xdr:col>116</xdr:col>
      <xdr:colOff>152400</xdr:colOff>
      <xdr:row>100</xdr:row>
      <xdr:rowOff>127000</xdr:rowOff>
    </xdr:to>
    <xdr:cxnSp macro="">
      <xdr:nvCxnSpPr>
        <xdr:cNvPr id="829" name="直線コネクタ 828">
          <a:extLst>
            <a:ext uri="{FF2B5EF4-FFF2-40B4-BE49-F238E27FC236}">
              <a16:creationId xmlns:a16="http://schemas.microsoft.com/office/drawing/2014/main" id="{00000000-0008-0000-0F00-00003D030000}"/>
            </a:ext>
          </a:extLst>
        </xdr:cNvPr>
        <xdr:cNvCxnSpPr/>
      </xdr:nvCxnSpPr>
      <xdr:spPr>
        <a:xfrm>
          <a:off x="22072600" y="17272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164737</xdr:rowOff>
    </xdr:from>
    <xdr:ext cx="469744" cy="259045"/>
    <xdr:sp macro="" textlink="">
      <xdr:nvSpPr>
        <xdr:cNvPr id="830" name="【庁舎】&#10;一人当たり面積平均値テキスト">
          <a:extLst>
            <a:ext uri="{FF2B5EF4-FFF2-40B4-BE49-F238E27FC236}">
              <a16:creationId xmlns:a16="http://schemas.microsoft.com/office/drawing/2014/main" id="{00000000-0008-0000-0F00-00003E030000}"/>
            </a:ext>
          </a:extLst>
        </xdr:cNvPr>
        <xdr:cNvSpPr txBox="1"/>
      </xdr:nvSpPr>
      <xdr:spPr>
        <a:xfrm>
          <a:off x="22199600" y="183384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141860</xdr:rowOff>
    </xdr:from>
    <xdr:to>
      <xdr:col>116</xdr:col>
      <xdr:colOff>114300</xdr:colOff>
      <xdr:row>108</xdr:row>
      <xdr:rowOff>72010</xdr:rowOff>
    </xdr:to>
    <xdr:sp macro="" textlink="">
      <xdr:nvSpPr>
        <xdr:cNvPr id="831" name="フローチャート: 判断 830">
          <a:extLst>
            <a:ext uri="{FF2B5EF4-FFF2-40B4-BE49-F238E27FC236}">
              <a16:creationId xmlns:a16="http://schemas.microsoft.com/office/drawing/2014/main" id="{00000000-0008-0000-0F00-00003F030000}"/>
            </a:ext>
          </a:extLst>
        </xdr:cNvPr>
        <xdr:cNvSpPr/>
      </xdr:nvSpPr>
      <xdr:spPr>
        <a:xfrm>
          <a:off x="22110700" y="18487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137161</xdr:rowOff>
    </xdr:from>
    <xdr:to>
      <xdr:col>112</xdr:col>
      <xdr:colOff>38100</xdr:colOff>
      <xdr:row>108</xdr:row>
      <xdr:rowOff>67311</xdr:rowOff>
    </xdr:to>
    <xdr:sp macro="" textlink="">
      <xdr:nvSpPr>
        <xdr:cNvPr id="832" name="フローチャート: 判断 831">
          <a:extLst>
            <a:ext uri="{FF2B5EF4-FFF2-40B4-BE49-F238E27FC236}">
              <a16:creationId xmlns:a16="http://schemas.microsoft.com/office/drawing/2014/main" id="{00000000-0008-0000-0F00-000040030000}"/>
            </a:ext>
          </a:extLst>
        </xdr:cNvPr>
        <xdr:cNvSpPr/>
      </xdr:nvSpPr>
      <xdr:spPr>
        <a:xfrm>
          <a:off x="21272500" y="1848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144145</xdr:rowOff>
    </xdr:from>
    <xdr:to>
      <xdr:col>107</xdr:col>
      <xdr:colOff>101600</xdr:colOff>
      <xdr:row>108</xdr:row>
      <xdr:rowOff>74295</xdr:rowOff>
    </xdr:to>
    <xdr:sp macro="" textlink="">
      <xdr:nvSpPr>
        <xdr:cNvPr id="833" name="フローチャート: 判断 832">
          <a:extLst>
            <a:ext uri="{FF2B5EF4-FFF2-40B4-BE49-F238E27FC236}">
              <a16:creationId xmlns:a16="http://schemas.microsoft.com/office/drawing/2014/main" id="{00000000-0008-0000-0F00-000041030000}"/>
            </a:ext>
          </a:extLst>
        </xdr:cNvPr>
        <xdr:cNvSpPr/>
      </xdr:nvSpPr>
      <xdr:spPr>
        <a:xfrm>
          <a:off x="20383500" y="18489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150749</xdr:rowOff>
    </xdr:from>
    <xdr:to>
      <xdr:col>102</xdr:col>
      <xdr:colOff>165100</xdr:colOff>
      <xdr:row>108</xdr:row>
      <xdr:rowOff>80899</xdr:rowOff>
    </xdr:to>
    <xdr:sp macro="" textlink="">
      <xdr:nvSpPr>
        <xdr:cNvPr id="834" name="フローチャート: 判断 833">
          <a:extLst>
            <a:ext uri="{FF2B5EF4-FFF2-40B4-BE49-F238E27FC236}">
              <a16:creationId xmlns:a16="http://schemas.microsoft.com/office/drawing/2014/main" id="{00000000-0008-0000-0F00-000042030000}"/>
            </a:ext>
          </a:extLst>
        </xdr:cNvPr>
        <xdr:cNvSpPr/>
      </xdr:nvSpPr>
      <xdr:spPr>
        <a:xfrm>
          <a:off x="19494500" y="18495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167387</xdr:rowOff>
    </xdr:from>
    <xdr:to>
      <xdr:col>98</xdr:col>
      <xdr:colOff>38100</xdr:colOff>
      <xdr:row>108</xdr:row>
      <xdr:rowOff>97537</xdr:rowOff>
    </xdr:to>
    <xdr:sp macro="" textlink="">
      <xdr:nvSpPr>
        <xdr:cNvPr id="835" name="フローチャート: 判断 834">
          <a:extLst>
            <a:ext uri="{FF2B5EF4-FFF2-40B4-BE49-F238E27FC236}">
              <a16:creationId xmlns:a16="http://schemas.microsoft.com/office/drawing/2014/main" id="{00000000-0008-0000-0F00-000043030000}"/>
            </a:ext>
          </a:extLst>
        </xdr:cNvPr>
        <xdr:cNvSpPr/>
      </xdr:nvSpPr>
      <xdr:spPr>
        <a:xfrm>
          <a:off x="18605500" y="18512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00000000-0008-0000-0F00-000044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00000000-0008-0000-0F00-000045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8" name="テキスト ボックス 837">
          <a:extLst>
            <a:ext uri="{FF2B5EF4-FFF2-40B4-BE49-F238E27FC236}">
              <a16:creationId xmlns:a16="http://schemas.microsoft.com/office/drawing/2014/main" id="{00000000-0008-0000-0F00-000046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9" name="テキスト ボックス 838">
          <a:extLst>
            <a:ext uri="{FF2B5EF4-FFF2-40B4-BE49-F238E27FC236}">
              <a16:creationId xmlns:a16="http://schemas.microsoft.com/office/drawing/2014/main" id="{00000000-0008-0000-0F00-000047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40" name="テキスト ボックス 839">
          <a:extLst>
            <a:ext uri="{FF2B5EF4-FFF2-40B4-BE49-F238E27FC236}">
              <a16:creationId xmlns:a16="http://schemas.microsoft.com/office/drawing/2014/main" id="{00000000-0008-0000-0F00-000048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35433</xdr:rowOff>
    </xdr:from>
    <xdr:to>
      <xdr:col>116</xdr:col>
      <xdr:colOff>114300</xdr:colOff>
      <xdr:row>108</xdr:row>
      <xdr:rowOff>137033</xdr:rowOff>
    </xdr:to>
    <xdr:sp macro="" textlink="">
      <xdr:nvSpPr>
        <xdr:cNvPr id="841" name="楕円 840">
          <a:extLst>
            <a:ext uri="{FF2B5EF4-FFF2-40B4-BE49-F238E27FC236}">
              <a16:creationId xmlns:a16="http://schemas.microsoft.com/office/drawing/2014/main" id="{00000000-0008-0000-0F00-000049030000}"/>
            </a:ext>
          </a:extLst>
        </xdr:cNvPr>
        <xdr:cNvSpPr/>
      </xdr:nvSpPr>
      <xdr:spPr>
        <a:xfrm>
          <a:off x="22110700" y="18552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121810</xdr:rowOff>
    </xdr:from>
    <xdr:ext cx="469744" cy="259045"/>
    <xdr:sp macro="" textlink="">
      <xdr:nvSpPr>
        <xdr:cNvPr id="842" name="【庁舎】&#10;一人当たり面積該当値テキスト">
          <a:extLst>
            <a:ext uri="{FF2B5EF4-FFF2-40B4-BE49-F238E27FC236}">
              <a16:creationId xmlns:a16="http://schemas.microsoft.com/office/drawing/2014/main" id="{00000000-0008-0000-0F00-00004A030000}"/>
            </a:ext>
          </a:extLst>
        </xdr:cNvPr>
        <xdr:cNvSpPr txBox="1"/>
      </xdr:nvSpPr>
      <xdr:spPr>
        <a:xfrm>
          <a:off x="22199600" y="184669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37719</xdr:rowOff>
    </xdr:from>
    <xdr:to>
      <xdr:col>112</xdr:col>
      <xdr:colOff>38100</xdr:colOff>
      <xdr:row>108</xdr:row>
      <xdr:rowOff>139319</xdr:rowOff>
    </xdr:to>
    <xdr:sp macro="" textlink="">
      <xdr:nvSpPr>
        <xdr:cNvPr id="843" name="楕円 842">
          <a:extLst>
            <a:ext uri="{FF2B5EF4-FFF2-40B4-BE49-F238E27FC236}">
              <a16:creationId xmlns:a16="http://schemas.microsoft.com/office/drawing/2014/main" id="{00000000-0008-0000-0F00-00004B030000}"/>
            </a:ext>
          </a:extLst>
        </xdr:cNvPr>
        <xdr:cNvSpPr/>
      </xdr:nvSpPr>
      <xdr:spPr>
        <a:xfrm>
          <a:off x="21272500" y="18554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86233</xdr:rowOff>
    </xdr:from>
    <xdr:to>
      <xdr:col>116</xdr:col>
      <xdr:colOff>63500</xdr:colOff>
      <xdr:row>108</xdr:row>
      <xdr:rowOff>88519</xdr:rowOff>
    </xdr:to>
    <xdr:cxnSp macro="">
      <xdr:nvCxnSpPr>
        <xdr:cNvPr id="844" name="直線コネクタ 843">
          <a:extLst>
            <a:ext uri="{FF2B5EF4-FFF2-40B4-BE49-F238E27FC236}">
              <a16:creationId xmlns:a16="http://schemas.microsoft.com/office/drawing/2014/main" id="{00000000-0008-0000-0F00-00004C030000}"/>
            </a:ext>
          </a:extLst>
        </xdr:cNvPr>
        <xdr:cNvCxnSpPr/>
      </xdr:nvCxnSpPr>
      <xdr:spPr>
        <a:xfrm flipV="1">
          <a:off x="21323300" y="18602833"/>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39370</xdr:rowOff>
    </xdr:from>
    <xdr:to>
      <xdr:col>107</xdr:col>
      <xdr:colOff>101600</xdr:colOff>
      <xdr:row>108</xdr:row>
      <xdr:rowOff>140970</xdr:rowOff>
    </xdr:to>
    <xdr:sp macro="" textlink="">
      <xdr:nvSpPr>
        <xdr:cNvPr id="845" name="楕円 844">
          <a:extLst>
            <a:ext uri="{FF2B5EF4-FFF2-40B4-BE49-F238E27FC236}">
              <a16:creationId xmlns:a16="http://schemas.microsoft.com/office/drawing/2014/main" id="{00000000-0008-0000-0F00-00004D030000}"/>
            </a:ext>
          </a:extLst>
        </xdr:cNvPr>
        <xdr:cNvSpPr/>
      </xdr:nvSpPr>
      <xdr:spPr>
        <a:xfrm>
          <a:off x="20383500" y="18555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88519</xdr:rowOff>
    </xdr:from>
    <xdr:to>
      <xdr:col>111</xdr:col>
      <xdr:colOff>177800</xdr:colOff>
      <xdr:row>108</xdr:row>
      <xdr:rowOff>90170</xdr:rowOff>
    </xdr:to>
    <xdr:cxnSp macro="">
      <xdr:nvCxnSpPr>
        <xdr:cNvPr id="846" name="直線コネクタ 845">
          <a:extLst>
            <a:ext uri="{FF2B5EF4-FFF2-40B4-BE49-F238E27FC236}">
              <a16:creationId xmlns:a16="http://schemas.microsoft.com/office/drawing/2014/main" id="{00000000-0008-0000-0F00-00004E030000}"/>
            </a:ext>
          </a:extLst>
        </xdr:cNvPr>
        <xdr:cNvCxnSpPr/>
      </xdr:nvCxnSpPr>
      <xdr:spPr>
        <a:xfrm flipV="1">
          <a:off x="20434300" y="18605119"/>
          <a:ext cx="889000" cy="1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41529</xdr:rowOff>
    </xdr:from>
    <xdr:to>
      <xdr:col>102</xdr:col>
      <xdr:colOff>165100</xdr:colOff>
      <xdr:row>108</xdr:row>
      <xdr:rowOff>143129</xdr:rowOff>
    </xdr:to>
    <xdr:sp macro="" textlink="">
      <xdr:nvSpPr>
        <xdr:cNvPr id="847" name="楕円 846">
          <a:extLst>
            <a:ext uri="{FF2B5EF4-FFF2-40B4-BE49-F238E27FC236}">
              <a16:creationId xmlns:a16="http://schemas.microsoft.com/office/drawing/2014/main" id="{00000000-0008-0000-0F00-00004F030000}"/>
            </a:ext>
          </a:extLst>
        </xdr:cNvPr>
        <xdr:cNvSpPr/>
      </xdr:nvSpPr>
      <xdr:spPr>
        <a:xfrm>
          <a:off x="19494500" y="18558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90170</xdr:rowOff>
    </xdr:from>
    <xdr:to>
      <xdr:col>107</xdr:col>
      <xdr:colOff>50800</xdr:colOff>
      <xdr:row>108</xdr:row>
      <xdr:rowOff>92329</xdr:rowOff>
    </xdr:to>
    <xdr:cxnSp macro="">
      <xdr:nvCxnSpPr>
        <xdr:cNvPr id="848" name="直線コネクタ 847">
          <a:extLst>
            <a:ext uri="{FF2B5EF4-FFF2-40B4-BE49-F238E27FC236}">
              <a16:creationId xmlns:a16="http://schemas.microsoft.com/office/drawing/2014/main" id="{00000000-0008-0000-0F00-000050030000}"/>
            </a:ext>
          </a:extLst>
        </xdr:cNvPr>
        <xdr:cNvCxnSpPr/>
      </xdr:nvCxnSpPr>
      <xdr:spPr>
        <a:xfrm flipV="1">
          <a:off x="19545300" y="18606770"/>
          <a:ext cx="889000" cy="2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43687</xdr:rowOff>
    </xdr:from>
    <xdr:to>
      <xdr:col>98</xdr:col>
      <xdr:colOff>38100</xdr:colOff>
      <xdr:row>108</xdr:row>
      <xdr:rowOff>145287</xdr:rowOff>
    </xdr:to>
    <xdr:sp macro="" textlink="">
      <xdr:nvSpPr>
        <xdr:cNvPr id="849" name="楕円 848">
          <a:extLst>
            <a:ext uri="{FF2B5EF4-FFF2-40B4-BE49-F238E27FC236}">
              <a16:creationId xmlns:a16="http://schemas.microsoft.com/office/drawing/2014/main" id="{00000000-0008-0000-0F00-000051030000}"/>
            </a:ext>
          </a:extLst>
        </xdr:cNvPr>
        <xdr:cNvSpPr/>
      </xdr:nvSpPr>
      <xdr:spPr>
        <a:xfrm>
          <a:off x="18605500" y="18560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92329</xdr:rowOff>
    </xdr:from>
    <xdr:to>
      <xdr:col>102</xdr:col>
      <xdr:colOff>114300</xdr:colOff>
      <xdr:row>108</xdr:row>
      <xdr:rowOff>94487</xdr:rowOff>
    </xdr:to>
    <xdr:cxnSp macro="">
      <xdr:nvCxnSpPr>
        <xdr:cNvPr id="850" name="直線コネクタ 849">
          <a:extLst>
            <a:ext uri="{FF2B5EF4-FFF2-40B4-BE49-F238E27FC236}">
              <a16:creationId xmlns:a16="http://schemas.microsoft.com/office/drawing/2014/main" id="{00000000-0008-0000-0F00-000052030000}"/>
            </a:ext>
          </a:extLst>
        </xdr:cNvPr>
        <xdr:cNvCxnSpPr/>
      </xdr:nvCxnSpPr>
      <xdr:spPr>
        <a:xfrm flipV="1">
          <a:off x="18656300" y="18608929"/>
          <a:ext cx="889000" cy="2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83838</xdr:rowOff>
    </xdr:from>
    <xdr:ext cx="469744" cy="259045"/>
    <xdr:sp macro="" textlink="">
      <xdr:nvSpPr>
        <xdr:cNvPr id="851" name="n_1aveValue【庁舎】&#10;一人当たり面積">
          <a:extLst>
            <a:ext uri="{FF2B5EF4-FFF2-40B4-BE49-F238E27FC236}">
              <a16:creationId xmlns:a16="http://schemas.microsoft.com/office/drawing/2014/main" id="{00000000-0008-0000-0F00-000053030000}"/>
            </a:ext>
          </a:extLst>
        </xdr:cNvPr>
        <xdr:cNvSpPr txBox="1"/>
      </xdr:nvSpPr>
      <xdr:spPr>
        <a:xfrm>
          <a:off x="21075727" y="18257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90822</xdr:rowOff>
    </xdr:from>
    <xdr:ext cx="469744" cy="259045"/>
    <xdr:sp macro="" textlink="">
      <xdr:nvSpPr>
        <xdr:cNvPr id="852" name="n_2aveValue【庁舎】&#10;一人当たり面積">
          <a:extLst>
            <a:ext uri="{FF2B5EF4-FFF2-40B4-BE49-F238E27FC236}">
              <a16:creationId xmlns:a16="http://schemas.microsoft.com/office/drawing/2014/main" id="{00000000-0008-0000-0F00-000054030000}"/>
            </a:ext>
          </a:extLst>
        </xdr:cNvPr>
        <xdr:cNvSpPr txBox="1"/>
      </xdr:nvSpPr>
      <xdr:spPr>
        <a:xfrm>
          <a:off x="20199427" y="18264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97426</xdr:rowOff>
    </xdr:from>
    <xdr:ext cx="469744" cy="259045"/>
    <xdr:sp macro="" textlink="">
      <xdr:nvSpPr>
        <xdr:cNvPr id="853" name="n_3aveValue【庁舎】&#10;一人当たり面積">
          <a:extLst>
            <a:ext uri="{FF2B5EF4-FFF2-40B4-BE49-F238E27FC236}">
              <a16:creationId xmlns:a16="http://schemas.microsoft.com/office/drawing/2014/main" id="{00000000-0008-0000-0F00-000055030000}"/>
            </a:ext>
          </a:extLst>
        </xdr:cNvPr>
        <xdr:cNvSpPr txBox="1"/>
      </xdr:nvSpPr>
      <xdr:spPr>
        <a:xfrm>
          <a:off x="19310427" y="18271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114064</xdr:rowOff>
    </xdr:from>
    <xdr:ext cx="469744" cy="259045"/>
    <xdr:sp macro="" textlink="">
      <xdr:nvSpPr>
        <xdr:cNvPr id="854" name="n_4aveValue【庁舎】&#10;一人当たり面積">
          <a:extLst>
            <a:ext uri="{FF2B5EF4-FFF2-40B4-BE49-F238E27FC236}">
              <a16:creationId xmlns:a16="http://schemas.microsoft.com/office/drawing/2014/main" id="{00000000-0008-0000-0F00-000056030000}"/>
            </a:ext>
          </a:extLst>
        </xdr:cNvPr>
        <xdr:cNvSpPr txBox="1"/>
      </xdr:nvSpPr>
      <xdr:spPr>
        <a:xfrm>
          <a:off x="18421427" y="18287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130446</xdr:rowOff>
    </xdr:from>
    <xdr:ext cx="469744" cy="259045"/>
    <xdr:sp macro="" textlink="">
      <xdr:nvSpPr>
        <xdr:cNvPr id="855" name="n_1mainValue【庁舎】&#10;一人当たり面積">
          <a:extLst>
            <a:ext uri="{FF2B5EF4-FFF2-40B4-BE49-F238E27FC236}">
              <a16:creationId xmlns:a16="http://schemas.microsoft.com/office/drawing/2014/main" id="{00000000-0008-0000-0F00-000057030000}"/>
            </a:ext>
          </a:extLst>
        </xdr:cNvPr>
        <xdr:cNvSpPr txBox="1"/>
      </xdr:nvSpPr>
      <xdr:spPr>
        <a:xfrm>
          <a:off x="21075727" y="18647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132097</xdr:rowOff>
    </xdr:from>
    <xdr:ext cx="469744" cy="259045"/>
    <xdr:sp macro="" textlink="">
      <xdr:nvSpPr>
        <xdr:cNvPr id="856" name="n_2mainValue【庁舎】&#10;一人当たり面積">
          <a:extLst>
            <a:ext uri="{FF2B5EF4-FFF2-40B4-BE49-F238E27FC236}">
              <a16:creationId xmlns:a16="http://schemas.microsoft.com/office/drawing/2014/main" id="{00000000-0008-0000-0F00-000058030000}"/>
            </a:ext>
          </a:extLst>
        </xdr:cNvPr>
        <xdr:cNvSpPr txBox="1"/>
      </xdr:nvSpPr>
      <xdr:spPr>
        <a:xfrm>
          <a:off x="20199427" y="18648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134256</xdr:rowOff>
    </xdr:from>
    <xdr:ext cx="469744" cy="259045"/>
    <xdr:sp macro="" textlink="">
      <xdr:nvSpPr>
        <xdr:cNvPr id="857" name="n_3mainValue【庁舎】&#10;一人当たり面積">
          <a:extLst>
            <a:ext uri="{FF2B5EF4-FFF2-40B4-BE49-F238E27FC236}">
              <a16:creationId xmlns:a16="http://schemas.microsoft.com/office/drawing/2014/main" id="{00000000-0008-0000-0F00-000059030000}"/>
            </a:ext>
          </a:extLst>
        </xdr:cNvPr>
        <xdr:cNvSpPr txBox="1"/>
      </xdr:nvSpPr>
      <xdr:spPr>
        <a:xfrm>
          <a:off x="19310427" y="18650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136414</xdr:rowOff>
    </xdr:from>
    <xdr:ext cx="469744" cy="259045"/>
    <xdr:sp macro="" textlink="">
      <xdr:nvSpPr>
        <xdr:cNvPr id="858" name="n_4mainValue【庁舎】&#10;一人当たり面積">
          <a:extLst>
            <a:ext uri="{FF2B5EF4-FFF2-40B4-BE49-F238E27FC236}">
              <a16:creationId xmlns:a16="http://schemas.microsoft.com/office/drawing/2014/main" id="{00000000-0008-0000-0F00-00005A030000}"/>
            </a:ext>
          </a:extLst>
        </xdr:cNvPr>
        <xdr:cNvSpPr txBox="1"/>
      </xdr:nvSpPr>
      <xdr:spPr>
        <a:xfrm>
          <a:off x="18421427" y="18653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9" name="正方形/長方形 858">
          <a:extLst>
            <a:ext uri="{FF2B5EF4-FFF2-40B4-BE49-F238E27FC236}">
              <a16:creationId xmlns:a16="http://schemas.microsoft.com/office/drawing/2014/main" id="{00000000-0008-0000-0F00-00005B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60" name="正方形/長方形 859">
          <a:extLst>
            <a:ext uri="{FF2B5EF4-FFF2-40B4-BE49-F238E27FC236}">
              <a16:creationId xmlns:a16="http://schemas.microsoft.com/office/drawing/2014/main" id="{00000000-0008-0000-0F00-00005C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1" name="テキスト ボックス 860">
          <a:extLst>
            <a:ext uri="{FF2B5EF4-FFF2-40B4-BE49-F238E27FC236}">
              <a16:creationId xmlns:a16="http://schemas.microsoft.com/office/drawing/2014/main" id="{00000000-0008-0000-0F00-00005D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分析表②における本町の施設類型別有形固定資産減価償却率は、図書館、福祉施設、庁舎において類似団体平均より高く、老朽化が進んでいる。消防施設については、八頭消防署若桜出張所建替事業に伴い敷地を造成したことから減価償却率が減少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役場庁舎（昭和３７年）をはじめ、地域福祉センター（平成４年）や消防施設（昭和５１年）も建設から年数が経過し、修繕箇所も年々増加傾向にある。改修経費等の財政負担を軽減するためにも、公共施設等総合管理計画に基づき、施設の規模や配置等の適正化を図る必要がある。</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16.140\share\&#33258;&#27835;&#25391;&#33288;&#35506;H24&#20197;&#38477;\&#33258;&#27835;&#25391;&#33288;&#35506;H24&#20197;&#38477;\02_&#36001;&#25919;\03_&#26222;&#36890;&#20250;&#35336;&#27770;&#31639;&#32113;&#35336;\05_&#36001;&#25919;&#29366;&#27841;&#36039;&#26009;&#38598;&#12304;H22&#27770;&#31639;&#65374;&#12305;\R6&#27770;&#31639;\06_&#30476;&#8594;&#24066;&#30010;&#26449;\313254_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ow r="2">
          <cell r="D2" t="str">
            <v>当該団体(円)</v>
          </cell>
          <cell r="F2" t="str">
            <v>類似団体内平均(円)</v>
          </cell>
        </row>
        <row r="3">
          <cell r="A3" t="str">
            <v xml:space="preserve"> R02</v>
          </cell>
          <cell r="D3">
            <v>206060</v>
          </cell>
          <cell r="F3">
            <v>263613</v>
          </cell>
        </row>
        <row r="5">
          <cell r="A5" t="str">
            <v xml:space="preserve"> R03</v>
          </cell>
          <cell r="D5">
            <v>175418</v>
          </cell>
          <cell r="F5">
            <v>362690</v>
          </cell>
        </row>
        <row r="7">
          <cell r="A7" t="str">
            <v xml:space="preserve"> R04</v>
          </cell>
          <cell r="D7">
            <v>160373</v>
          </cell>
          <cell r="F7">
            <v>296093</v>
          </cell>
        </row>
        <row r="9">
          <cell r="A9" t="str">
            <v xml:space="preserve"> R05</v>
          </cell>
          <cell r="D9">
            <v>137571</v>
          </cell>
          <cell r="F9">
            <v>308655</v>
          </cell>
        </row>
        <row r="11">
          <cell r="A11" t="str">
            <v xml:space="preserve"> R06</v>
          </cell>
          <cell r="D11">
            <v>170542</v>
          </cell>
          <cell r="F11">
            <v>325476</v>
          </cell>
        </row>
        <row r="18">
          <cell r="B18" t="str">
            <v>R02</v>
          </cell>
          <cell r="C18" t="str">
            <v>R03</v>
          </cell>
          <cell r="D18" t="str">
            <v>R04</v>
          </cell>
          <cell r="E18" t="str">
            <v>R05</v>
          </cell>
          <cell r="F18" t="str">
            <v>R06</v>
          </cell>
        </row>
        <row r="19">
          <cell r="A19" t="str">
            <v>実質収支額</v>
          </cell>
          <cell r="B19">
            <v>11.99</v>
          </cell>
          <cell r="C19">
            <v>9.23</v>
          </cell>
          <cell r="D19">
            <v>11.46</v>
          </cell>
          <cell r="E19">
            <v>9.2100000000000009</v>
          </cell>
          <cell r="F19">
            <v>13.01</v>
          </cell>
        </row>
        <row r="20">
          <cell r="A20" t="str">
            <v>財政調整基金残高</v>
          </cell>
          <cell r="B20">
            <v>45.54</v>
          </cell>
          <cell r="C20">
            <v>51.52</v>
          </cell>
          <cell r="D20">
            <v>54.77</v>
          </cell>
          <cell r="E20">
            <v>51.78</v>
          </cell>
          <cell r="F20">
            <v>38.270000000000003</v>
          </cell>
        </row>
        <row r="21">
          <cell r="A21" t="str">
            <v>実質単年度収支</v>
          </cell>
          <cell r="B21">
            <v>0.03</v>
          </cell>
          <cell r="C21">
            <v>8.11</v>
          </cell>
          <cell r="D21">
            <v>4.51</v>
          </cell>
          <cell r="E21">
            <v>-5</v>
          </cell>
          <cell r="F21">
            <v>-8.73</v>
          </cell>
        </row>
        <row r="25">
          <cell r="B25" t="str">
            <v>R02</v>
          </cell>
          <cell r="D25" t="str">
            <v>R03</v>
          </cell>
          <cell r="F25" t="str">
            <v>R04</v>
          </cell>
          <cell r="H25" t="str">
            <v>R05</v>
          </cell>
          <cell r="J25" t="str">
            <v>R06</v>
          </cell>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#N/A</v>
          </cell>
          <cell r="C27">
            <v>0</v>
          </cell>
          <cell r="D27" t="e">
            <v>#N/A</v>
          </cell>
          <cell r="E27">
            <v>0</v>
          </cell>
          <cell r="F27" t="e">
            <v>#N/A</v>
          </cell>
          <cell r="G27">
            <v>0</v>
          </cell>
          <cell r="H27" t="e">
            <v>#N/A</v>
          </cell>
          <cell r="I27">
            <v>6.69</v>
          </cell>
          <cell r="J27" t="e">
            <v>#N/A</v>
          </cell>
          <cell r="K27">
            <v>0</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str">
            <v>住宅新築資金等貸付事業</v>
          </cell>
          <cell r="B29" t="e">
            <v>#N/A</v>
          </cell>
          <cell r="C29">
            <v>0</v>
          </cell>
          <cell r="D29" t="e">
            <v>#N/A</v>
          </cell>
          <cell r="E29">
            <v>0</v>
          </cell>
          <cell r="F29" t="e">
            <v>#N/A</v>
          </cell>
          <cell r="G29">
            <v>0</v>
          </cell>
          <cell r="H29" t="e">
            <v>#N/A</v>
          </cell>
          <cell r="I29">
            <v>0</v>
          </cell>
          <cell r="J29" t="e">
            <v>#N/A</v>
          </cell>
          <cell r="K29">
            <v>0</v>
          </cell>
        </row>
        <row r="30">
          <cell r="A30" t="str">
            <v>国民健康保険事業</v>
          </cell>
          <cell r="B30" t="e">
            <v>#N/A</v>
          </cell>
          <cell r="C30">
            <v>0.86</v>
          </cell>
          <cell r="D30" t="e">
            <v>#N/A</v>
          </cell>
          <cell r="E30">
            <v>0.85</v>
          </cell>
          <cell r="F30" t="e">
            <v>#N/A</v>
          </cell>
          <cell r="G30">
            <v>0.78</v>
          </cell>
          <cell r="H30" t="e">
            <v>#N/A</v>
          </cell>
          <cell r="I30">
            <v>1.4</v>
          </cell>
          <cell r="J30" t="e">
            <v>#N/A</v>
          </cell>
          <cell r="K30">
            <v>0.48</v>
          </cell>
        </row>
        <row r="31">
          <cell r="A31" t="str">
            <v>赤松団地造成事業</v>
          </cell>
          <cell r="B31" t="e">
            <v>#N/A</v>
          </cell>
          <cell r="C31">
            <v>0.93</v>
          </cell>
          <cell r="D31" t="e">
            <v>#N/A</v>
          </cell>
          <cell r="E31">
            <v>0.87</v>
          </cell>
          <cell r="F31" t="e">
            <v>#N/A</v>
          </cell>
          <cell r="G31">
            <v>0.9</v>
          </cell>
          <cell r="H31" t="e">
            <v>#N/A</v>
          </cell>
          <cell r="I31">
            <v>0.91</v>
          </cell>
          <cell r="J31" t="e">
            <v>#N/A</v>
          </cell>
          <cell r="K31">
            <v>0.92</v>
          </cell>
        </row>
        <row r="32">
          <cell r="A32" t="str">
            <v>簡易水道事業</v>
          </cell>
          <cell r="B32" t="e">
            <v>#N/A</v>
          </cell>
          <cell r="C32">
            <v>0</v>
          </cell>
          <cell r="D32" t="e">
            <v>#N/A</v>
          </cell>
          <cell r="E32">
            <v>0</v>
          </cell>
          <cell r="F32" t="e">
            <v>#N/A</v>
          </cell>
          <cell r="G32">
            <v>0</v>
          </cell>
          <cell r="H32" t="e">
            <v>#N/A</v>
          </cell>
          <cell r="I32">
            <v>4.0599999999999996</v>
          </cell>
          <cell r="J32" t="e">
            <v>#N/A</v>
          </cell>
          <cell r="K32">
            <v>1.6</v>
          </cell>
        </row>
        <row r="33">
          <cell r="A33" t="str">
            <v>介護保険事業</v>
          </cell>
          <cell r="B33" t="e">
            <v>#N/A</v>
          </cell>
          <cell r="C33">
            <v>1.7</v>
          </cell>
          <cell r="D33" t="e">
            <v>#N/A</v>
          </cell>
          <cell r="E33">
            <v>2.08</v>
          </cell>
          <cell r="F33" t="e">
            <v>#N/A</v>
          </cell>
          <cell r="G33">
            <v>2.1800000000000002</v>
          </cell>
          <cell r="H33" t="e">
            <v>#N/A</v>
          </cell>
          <cell r="I33">
            <v>1.74</v>
          </cell>
          <cell r="J33" t="e">
            <v>#N/A</v>
          </cell>
          <cell r="K33">
            <v>1.74</v>
          </cell>
        </row>
        <row r="34">
          <cell r="A34" t="str">
            <v>下水道事業</v>
          </cell>
          <cell r="B34" t="e">
            <v>#VALUE!</v>
          </cell>
          <cell r="C34" t="e">
            <v>#VALUE!</v>
          </cell>
          <cell r="D34" t="e">
            <v>#VALUE!</v>
          </cell>
          <cell r="E34" t="e">
            <v>#VALUE!</v>
          </cell>
          <cell r="F34" t="e">
            <v>#VALUE!</v>
          </cell>
          <cell r="G34" t="e">
            <v>#VALUE!</v>
          </cell>
          <cell r="H34" t="e">
            <v>#VALUE!</v>
          </cell>
          <cell r="I34" t="e">
            <v>#VALUE!</v>
          </cell>
          <cell r="J34" t="e">
            <v>#N/A</v>
          </cell>
          <cell r="K34">
            <v>4.5199999999999996</v>
          </cell>
        </row>
        <row r="35">
          <cell r="A35" t="str">
            <v>一般会計</v>
          </cell>
          <cell r="B35" t="e">
            <v>#N/A</v>
          </cell>
          <cell r="C35">
            <v>11.98</v>
          </cell>
          <cell r="D35" t="e">
            <v>#N/A</v>
          </cell>
          <cell r="E35">
            <v>9.23</v>
          </cell>
          <cell r="F35" t="e">
            <v>#N/A</v>
          </cell>
          <cell r="G35">
            <v>11.46</v>
          </cell>
          <cell r="H35" t="e">
            <v>#N/A</v>
          </cell>
          <cell r="I35">
            <v>9.1999999999999993</v>
          </cell>
          <cell r="J35" t="e">
            <v>#N/A</v>
          </cell>
          <cell r="K35">
            <v>13</v>
          </cell>
        </row>
        <row r="36">
          <cell r="A36" t="str">
            <v>索道事業</v>
          </cell>
          <cell r="B36" t="e">
            <v>#N/A</v>
          </cell>
          <cell r="C36">
            <v>0.3</v>
          </cell>
          <cell r="D36" t="e">
            <v>#N/A</v>
          </cell>
          <cell r="E36">
            <v>0.54</v>
          </cell>
          <cell r="F36" t="e">
            <v>#N/A</v>
          </cell>
          <cell r="G36">
            <v>0.39</v>
          </cell>
          <cell r="H36" t="e">
            <v>#N/A</v>
          </cell>
          <cell r="I36">
            <v>0</v>
          </cell>
          <cell r="J36">
            <v>0.38</v>
          </cell>
          <cell r="K36" t="e">
            <v>#N/A</v>
          </cell>
        </row>
        <row r="40">
          <cell r="B40" t="str">
            <v>R02</v>
          </cell>
          <cell r="E40" t="str">
            <v>R03</v>
          </cell>
          <cell r="H40" t="str">
            <v>R04</v>
          </cell>
          <cell r="K40" t="str">
            <v>R05</v>
          </cell>
          <cell r="N40" t="str">
            <v>R06</v>
          </cell>
        </row>
        <row r="41">
          <cell r="B41" t="str">
            <v>元利償還金等</v>
          </cell>
          <cell r="D41" t="str">
            <v>算入公債費等</v>
          </cell>
          <cell r="E41" t="str">
            <v>元利償還金等</v>
          </cell>
          <cell r="G41" t="str">
            <v>算入公債費等</v>
          </cell>
          <cell r="H41" t="str">
            <v>元利償還金等</v>
          </cell>
          <cell r="J41" t="str">
            <v>算入公債費等</v>
          </cell>
          <cell r="K41" t="str">
            <v>元利償還金等</v>
          </cell>
          <cell r="M41" t="str">
            <v>算入公債費等</v>
          </cell>
          <cell r="N41" t="str">
            <v>元利償還金等</v>
          </cell>
          <cell r="P41" t="str">
            <v>算入公債費等</v>
          </cell>
        </row>
        <row r="42">
          <cell r="A42" t="str">
            <v>算入公債費等</v>
          </cell>
          <cell r="D42">
            <v>357</v>
          </cell>
          <cell r="G42">
            <v>378</v>
          </cell>
          <cell r="J42">
            <v>408</v>
          </cell>
          <cell r="M42">
            <v>419</v>
          </cell>
          <cell r="P42">
            <v>423</v>
          </cell>
        </row>
        <row r="43">
          <cell r="A43" t="str">
            <v>一時借入金の利子</v>
          </cell>
          <cell r="B43">
            <v>0</v>
          </cell>
          <cell r="E43">
            <v>0</v>
          </cell>
          <cell r="H43">
            <v>0</v>
          </cell>
          <cell r="K43" t="str">
            <v>-</v>
          </cell>
          <cell r="N43">
            <v>0</v>
          </cell>
        </row>
        <row r="44">
          <cell r="A44" t="str">
            <v>債務負担行為に基づく支出額</v>
          </cell>
          <cell r="B44" t="str">
            <v>-</v>
          </cell>
          <cell r="E44" t="str">
            <v>-</v>
          </cell>
          <cell r="H44" t="str">
            <v>-</v>
          </cell>
          <cell r="K44" t="str">
            <v>-</v>
          </cell>
          <cell r="N44" t="str">
            <v>-</v>
          </cell>
        </row>
        <row r="45">
          <cell r="A45" t="str">
            <v>組合等が起こした地方債の元利償還金に対する負担金等</v>
          </cell>
          <cell r="B45">
            <v>3</v>
          </cell>
          <cell r="E45">
            <v>3</v>
          </cell>
          <cell r="H45">
            <v>4</v>
          </cell>
          <cell r="K45">
            <v>3</v>
          </cell>
          <cell r="N45">
            <v>4</v>
          </cell>
        </row>
        <row r="46">
          <cell r="A46" t="str">
            <v>公営企業債の元利償還金に対する繰入金</v>
          </cell>
          <cell r="B46">
            <v>142</v>
          </cell>
          <cell r="E46">
            <v>149</v>
          </cell>
          <cell r="H46">
            <v>157</v>
          </cell>
          <cell r="K46">
            <v>170</v>
          </cell>
          <cell r="N46">
            <v>147</v>
          </cell>
        </row>
        <row r="47">
          <cell r="A47" t="str">
            <v>満期一括償還地方債に係る年度割相当額</v>
          </cell>
          <cell r="B47" t="str">
            <v>-</v>
          </cell>
          <cell r="E47" t="str">
            <v>-</v>
          </cell>
          <cell r="H47" t="str">
            <v>-</v>
          </cell>
          <cell r="K47" t="str">
            <v>-</v>
          </cell>
          <cell r="N47" t="str">
            <v>-</v>
          </cell>
        </row>
        <row r="48">
          <cell r="A48" t="str">
            <v>減債基金積立不足算定額</v>
          </cell>
          <cell r="B48" t="str">
            <v>-</v>
          </cell>
          <cell r="E48" t="str">
            <v>-</v>
          </cell>
          <cell r="H48" t="str">
            <v>-</v>
          </cell>
          <cell r="K48" t="str">
            <v>-</v>
          </cell>
          <cell r="N48" t="str">
            <v>-</v>
          </cell>
        </row>
        <row r="49">
          <cell r="A49" t="str">
            <v>元利償還金</v>
          </cell>
          <cell r="B49">
            <v>334</v>
          </cell>
          <cell r="E49">
            <v>398</v>
          </cell>
          <cell r="H49">
            <v>425</v>
          </cell>
          <cell r="K49">
            <v>438</v>
          </cell>
          <cell r="N49">
            <v>452</v>
          </cell>
        </row>
        <row r="50">
          <cell r="A50" t="str">
            <v>実質公債費比率の分子</v>
          </cell>
          <cell r="B50" t="e">
            <v>#N/A</v>
          </cell>
          <cell r="C50">
            <v>122</v>
          </cell>
          <cell r="D50" t="e">
            <v>#N/A</v>
          </cell>
          <cell r="E50" t="e">
            <v>#N/A</v>
          </cell>
          <cell r="F50">
            <v>172</v>
          </cell>
          <cell r="G50" t="e">
            <v>#N/A</v>
          </cell>
          <cell r="H50" t="e">
            <v>#N/A</v>
          </cell>
          <cell r="I50">
            <v>178</v>
          </cell>
          <cell r="J50" t="e">
            <v>#N/A</v>
          </cell>
          <cell r="K50" t="e">
            <v>#N/A</v>
          </cell>
          <cell r="L50">
            <v>192</v>
          </cell>
          <cell r="M50" t="e">
            <v>#N/A</v>
          </cell>
          <cell r="N50" t="e">
            <v>#N/A</v>
          </cell>
          <cell r="O50">
            <v>180</v>
          </cell>
          <cell r="P50" t="e">
            <v>#N/A</v>
          </cell>
        </row>
        <row r="54">
          <cell r="B54" t="str">
            <v>R02</v>
          </cell>
          <cell r="E54" t="str">
            <v>R03</v>
          </cell>
          <cell r="H54" t="str">
            <v>R04</v>
          </cell>
          <cell r="K54" t="str">
            <v>R05</v>
          </cell>
          <cell r="N54" t="str">
            <v>R06</v>
          </cell>
        </row>
        <row r="55">
          <cell r="B55" t="str">
            <v>将来負担額</v>
          </cell>
          <cell r="D55" t="str">
            <v>充当可能財源等</v>
          </cell>
          <cell r="E55" t="str">
            <v>将来負担額</v>
          </cell>
          <cell r="G55" t="str">
            <v>充当可能財源等</v>
          </cell>
          <cell r="H55" t="str">
            <v>将来負担額</v>
          </cell>
          <cell r="J55" t="str">
            <v>充当可能財源等</v>
          </cell>
          <cell r="K55" t="str">
            <v>将来負担額</v>
          </cell>
          <cell r="M55" t="str">
            <v>充当可能財源等</v>
          </cell>
          <cell r="N55" t="str">
            <v>将来負担額</v>
          </cell>
          <cell r="P55" t="str">
            <v>充当可能財源等</v>
          </cell>
        </row>
        <row r="56">
          <cell r="A56" t="str">
            <v>基準財政需要額算入見込額</v>
          </cell>
          <cell r="D56">
            <v>3706</v>
          </cell>
          <cell r="G56">
            <v>3975</v>
          </cell>
          <cell r="J56">
            <v>3636</v>
          </cell>
          <cell r="M56">
            <v>3849</v>
          </cell>
          <cell r="P56">
            <v>3754</v>
          </cell>
        </row>
        <row r="57">
          <cell r="A57" t="str">
            <v>充当可能特定歳入</v>
          </cell>
          <cell r="D57">
            <v>57</v>
          </cell>
          <cell r="G57">
            <v>50</v>
          </cell>
          <cell r="J57">
            <v>43</v>
          </cell>
          <cell r="M57">
            <v>35</v>
          </cell>
          <cell r="P57">
            <v>28</v>
          </cell>
        </row>
        <row r="58">
          <cell r="A58" t="str">
            <v>充当可能基金</v>
          </cell>
          <cell r="D58">
            <v>2031</v>
          </cell>
          <cell r="G58">
            <v>2315</v>
          </cell>
          <cell r="J58">
            <v>2428</v>
          </cell>
          <cell r="M58">
            <v>2330</v>
          </cell>
          <cell r="P58">
            <v>2160</v>
          </cell>
        </row>
        <row r="59">
          <cell r="A59" t="str">
            <v>組合等連結実質赤字額負担見込額</v>
          </cell>
          <cell r="B59" t="str">
            <v>-</v>
          </cell>
          <cell r="E59" t="str">
            <v>-</v>
          </cell>
          <cell r="H59" t="str">
            <v>-</v>
          </cell>
          <cell r="K59" t="str">
            <v>-</v>
          </cell>
          <cell r="N59" t="str">
            <v>-</v>
          </cell>
        </row>
        <row r="60">
          <cell r="A60" t="str">
            <v>連結実質赤字額</v>
          </cell>
          <cell r="B60" t="str">
            <v>-</v>
          </cell>
          <cell r="E60" t="str">
            <v>-</v>
          </cell>
          <cell r="H60" t="str">
            <v>-</v>
          </cell>
          <cell r="K60" t="str">
            <v>-</v>
          </cell>
          <cell r="N60" t="str">
            <v>-</v>
          </cell>
        </row>
        <row r="61">
          <cell r="A61" t="str">
            <v>設立法人等の負債額等負担見込額</v>
          </cell>
          <cell r="B61" t="str">
            <v>-</v>
          </cell>
          <cell r="E61" t="str">
            <v>-</v>
          </cell>
          <cell r="H61" t="str">
            <v>-</v>
          </cell>
          <cell r="K61" t="str">
            <v>-</v>
          </cell>
          <cell r="N61" t="str">
            <v>-</v>
          </cell>
        </row>
        <row r="62">
          <cell r="A62" t="str">
            <v>退職手当負担見込額</v>
          </cell>
          <cell r="B62">
            <v>430</v>
          </cell>
          <cell r="E62">
            <v>426</v>
          </cell>
          <cell r="H62">
            <v>418</v>
          </cell>
          <cell r="K62">
            <v>434</v>
          </cell>
          <cell r="N62">
            <v>423</v>
          </cell>
        </row>
        <row r="63">
          <cell r="A63" t="str">
            <v>組合等負担等見込額</v>
          </cell>
          <cell r="B63">
            <v>36</v>
          </cell>
          <cell r="E63">
            <v>33</v>
          </cell>
          <cell r="H63">
            <v>33</v>
          </cell>
          <cell r="K63">
            <v>31</v>
          </cell>
          <cell r="N63">
            <v>35</v>
          </cell>
        </row>
        <row r="64">
          <cell r="A64" t="str">
            <v>公営企業債等繰入見込額</v>
          </cell>
          <cell r="B64">
            <v>1604</v>
          </cell>
          <cell r="E64">
            <v>1529</v>
          </cell>
          <cell r="H64">
            <v>1511</v>
          </cell>
          <cell r="K64">
            <v>1490</v>
          </cell>
          <cell r="N64">
            <v>1443</v>
          </cell>
        </row>
        <row r="65">
          <cell r="A65" t="str">
            <v>債務負担行為に基づく支出予定額</v>
          </cell>
          <cell r="B65" t="str">
            <v>-</v>
          </cell>
          <cell r="E65" t="str">
            <v>-</v>
          </cell>
          <cell r="H65" t="str">
            <v>-</v>
          </cell>
          <cell r="K65" t="str">
            <v>-</v>
          </cell>
          <cell r="N65" t="str">
            <v>-</v>
          </cell>
        </row>
        <row r="66">
          <cell r="A66" t="str">
            <v>一般会計等に係る地方債の現在高</v>
          </cell>
          <cell r="B66">
            <v>4068</v>
          </cell>
          <cell r="E66">
            <v>4196</v>
          </cell>
          <cell r="H66">
            <v>4180</v>
          </cell>
          <cell r="K66">
            <v>4245</v>
          </cell>
          <cell r="N66">
            <v>4186</v>
          </cell>
        </row>
        <row r="67">
          <cell r="A67" t="str">
            <v>将来負担比率の分子</v>
          </cell>
          <cell r="B67" t="e">
            <v>#N/A</v>
          </cell>
          <cell r="C67">
            <v>344</v>
          </cell>
          <cell r="D67" t="e">
            <v>#N/A</v>
          </cell>
          <cell r="E67" t="e">
            <v>#N/A</v>
          </cell>
          <cell r="F67">
            <v>0</v>
          </cell>
          <cell r="G67" t="e">
            <v>#N/A</v>
          </cell>
          <cell r="H67" t="e">
            <v>#N/A</v>
          </cell>
          <cell r="I67">
            <v>36</v>
          </cell>
          <cell r="J67" t="e">
            <v>#N/A</v>
          </cell>
          <cell r="K67" t="e">
            <v>#N/A</v>
          </cell>
          <cell r="L67">
            <v>0</v>
          </cell>
          <cell r="M67" t="e">
            <v>#N/A</v>
          </cell>
          <cell r="N67" t="e">
            <v>#N/A</v>
          </cell>
          <cell r="O67">
            <v>147</v>
          </cell>
          <cell r="P67" t="e">
            <v>#N/A</v>
          </cell>
        </row>
        <row r="71">
          <cell r="B71" t="str">
            <v>R04</v>
          </cell>
          <cell r="C71" t="str">
            <v>R05</v>
          </cell>
          <cell r="D71" t="str">
            <v>R06</v>
          </cell>
        </row>
        <row r="72">
          <cell r="A72" t="str">
            <v>財政調整基金</v>
          </cell>
          <cell r="B72">
            <v>1309</v>
          </cell>
          <cell r="C72">
            <v>1242</v>
          </cell>
          <cell r="D72">
            <v>933</v>
          </cell>
        </row>
        <row r="73">
          <cell r="A73" t="str">
            <v>減債基金</v>
          </cell>
          <cell r="B73">
            <v>136</v>
          </cell>
          <cell r="C73">
            <v>136</v>
          </cell>
          <cell r="D73">
            <v>136</v>
          </cell>
        </row>
        <row r="74">
          <cell r="A74" t="str">
            <v>その他特定目的基金</v>
          </cell>
          <cell r="B74">
            <v>722</v>
          </cell>
          <cell r="C74">
            <v>667</v>
          </cell>
          <cell r="D74">
            <v>797</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25" zeroHeight="1" x14ac:dyDescent="0.15"/>
  <cols>
    <col min="1" max="11" width="2.125" style="39" customWidth="1"/>
    <col min="12" max="12" width="2.25" style="39" customWidth="1"/>
    <col min="13" max="17" width="2.375" style="39" customWidth="1"/>
    <col min="18" max="119" width="2.125" style="39" customWidth="1"/>
    <col min="120" max="16384" width="0" style="39" hidden="1"/>
  </cols>
  <sheetData>
    <row r="1" spans="1:119" ht="33" customHeight="1" x14ac:dyDescent="0.15">
      <c r="B1" s="373" t="s">
        <v>15</v>
      </c>
      <c r="C1" s="373"/>
      <c r="D1" s="373"/>
      <c r="E1" s="373"/>
      <c r="F1" s="373"/>
      <c r="G1" s="373"/>
      <c r="H1" s="373"/>
      <c r="I1" s="373"/>
      <c r="J1" s="373"/>
      <c r="K1" s="373"/>
      <c r="L1" s="373"/>
      <c r="M1" s="373"/>
      <c r="N1" s="373"/>
      <c r="O1" s="373"/>
      <c r="P1" s="373"/>
      <c r="Q1" s="373"/>
      <c r="R1" s="373"/>
      <c r="S1" s="373"/>
      <c r="T1" s="373"/>
      <c r="U1" s="373"/>
      <c r="V1" s="373"/>
      <c r="W1" s="373"/>
      <c r="X1" s="373"/>
      <c r="Y1" s="373"/>
      <c r="Z1" s="373"/>
      <c r="AA1" s="373"/>
      <c r="AB1" s="373"/>
      <c r="AC1" s="373"/>
      <c r="AD1" s="373"/>
      <c r="AE1" s="373"/>
      <c r="AF1" s="373"/>
      <c r="AG1" s="373"/>
      <c r="AH1" s="373"/>
      <c r="AI1" s="373"/>
      <c r="AJ1" s="373"/>
      <c r="AK1" s="373"/>
      <c r="AL1" s="373"/>
      <c r="AM1" s="373"/>
      <c r="AN1" s="373"/>
      <c r="AO1" s="373"/>
      <c r="AP1" s="373"/>
      <c r="AQ1" s="373"/>
      <c r="AR1" s="373"/>
      <c r="AS1" s="373"/>
      <c r="AT1" s="373"/>
      <c r="AU1" s="373"/>
      <c r="AV1" s="373"/>
      <c r="AW1" s="373"/>
      <c r="AX1" s="373"/>
      <c r="AY1" s="373"/>
      <c r="AZ1" s="373"/>
      <c r="BA1" s="373"/>
      <c r="BB1" s="373"/>
      <c r="BC1" s="373"/>
      <c r="BD1" s="373"/>
      <c r="BE1" s="373"/>
      <c r="BF1" s="373"/>
      <c r="BG1" s="373"/>
      <c r="BH1" s="373"/>
      <c r="BI1" s="373"/>
      <c r="BJ1" s="373"/>
      <c r="BK1" s="373"/>
      <c r="BL1" s="373"/>
      <c r="BM1" s="373"/>
      <c r="BN1" s="373"/>
      <c r="BO1" s="373"/>
      <c r="BP1" s="373"/>
      <c r="BQ1" s="373"/>
      <c r="BR1" s="373"/>
      <c r="BS1" s="373"/>
      <c r="BT1" s="373"/>
      <c r="BU1" s="373"/>
      <c r="BV1" s="373"/>
      <c r="BW1" s="373"/>
      <c r="BX1" s="373"/>
      <c r="BY1" s="373"/>
      <c r="BZ1" s="373"/>
      <c r="CA1" s="373"/>
      <c r="CB1" s="373"/>
      <c r="CC1" s="373"/>
      <c r="CD1" s="373"/>
      <c r="CE1" s="373"/>
      <c r="CF1" s="373"/>
      <c r="CG1" s="373"/>
      <c r="CH1" s="373"/>
      <c r="CI1" s="373"/>
      <c r="CJ1" s="373"/>
      <c r="CK1" s="373"/>
      <c r="CL1" s="373"/>
      <c r="CM1" s="373"/>
      <c r="CN1" s="373"/>
      <c r="CO1" s="373"/>
      <c r="CP1" s="373"/>
      <c r="CQ1" s="373"/>
      <c r="CR1" s="373"/>
      <c r="CS1" s="373"/>
      <c r="CT1" s="373"/>
      <c r="CU1" s="373"/>
      <c r="CV1" s="373"/>
      <c r="CW1" s="373"/>
      <c r="CX1" s="373"/>
      <c r="CY1" s="373"/>
      <c r="CZ1" s="373"/>
      <c r="DA1" s="373"/>
      <c r="DB1" s="373"/>
      <c r="DC1" s="373"/>
      <c r="DD1" s="373"/>
      <c r="DE1" s="373"/>
      <c r="DF1" s="373"/>
      <c r="DG1" s="373"/>
      <c r="DH1" s="373"/>
      <c r="DI1" s="373"/>
      <c r="DJ1" s="40"/>
      <c r="DK1" s="40"/>
      <c r="DL1" s="40"/>
      <c r="DM1" s="40"/>
      <c r="DN1" s="40"/>
      <c r="DO1" s="40"/>
    </row>
    <row r="2" spans="1:119" ht="24.75" thickBot="1" x14ac:dyDescent="0.2">
      <c r="B2" s="41" t="s">
        <v>16</v>
      </c>
      <c r="C2" s="41"/>
      <c r="D2" s="42"/>
    </row>
    <row r="3" spans="1:119" ht="18.75" customHeight="1" thickBot="1" x14ac:dyDescent="0.2">
      <c r="A3" s="40"/>
      <c r="B3" s="374" t="s">
        <v>17</v>
      </c>
      <c r="C3" s="375"/>
      <c r="D3" s="375"/>
      <c r="E3" s="376"/>
      <c r="F3" s="376"/>
      <c r="G3" s="376"/>
      <c r="H3" s="376"/>
      <c r="I3" s="376"/>
      <c r="J3" s="376"/>
      <c r="K3" s="376"/>
      <c r="L3" s="376" t="s">
        <v>18</v>
      </c>
      <c r="M3" s="376"/>
      <c r="N3" s="376"/>
      <c r="O3" s="376"/>
      <c r="P3" s="376"/>
      <c r="Q3" s="376"/>
      <c r="R3" s="383"/>
      <c r="S3" s="383"/>
      <c r="T3" s="383"/>
      <c r="U3" s="383"/>
      <c r="V3" s="384"/>
      <c r="W3" s="358" t="s">
        <v>19</v>
      </c>
      <c r="X3" s="359"/>
      <c r="Y3" s="359"/>
      <c r="Z3" s="359"/>
      <c r="AA3" s="359"/>
      <c r="AB3" s="375"/>
      <c r="AC3" s="383" t="s">
        <v>20</v>
      </c>
      <c r="AD3" s="359"/>
      <c r="AE3" s="359"/>
      <c r="AF3" s="359"/>
      <c r="AG3" s="359"/>
      <c r="AH3" s="359"/>
      <c r="AI3" s="359"/>
      <c r="AJ3" s="359"/>
      <c r="AK3" s="359"/>
      <c r="AL3" s="360"/>
      <c r="AM3" s="358" t="s">
        <v>21</v>
      </c>
      <c r="AN3" s="359"/>
      <c r="AO3" s="359"/>
      <c r="AP3" s="359"/>
      <c r="AQ3" s="359"/>
      <c r="AR3" s="359"/>
      <c r="AS3" s="359"/>
      <c r="AT3" s="359"/>
      <c r="AU3" s="359"/>
      <c r="AV3" s="359"/>
      <c r="AW3" s="359"/>
      <c r="AX3" s="360"/>
      <c r="AY3" s="395" t="s">
        <v>22</v>
      </c>
      <c r="AZ3" s="396"/>
      <c r="BA3" s="396"/>
      <c r="BB3" s="396"/>
      <c r="BC3" s="396"/>
      <c r="BD3" s="396"/>
      <c r="BE3" s="396"/>
      <c r="BF3" s="396"/>
      <c r="BG3" s="396"/>
      <c r="BH3" s="396"/>
      <c r="BI3" s="396"/>
      <c r="BJ3" s="396"/>
      <c r="BK3" s="396"/>
      <c r="BL3" s="396"/>
      <c r="BM3" s="397"/>
      <c r="BN3" s="358" t="s">
        <v>23</v>
      </c>
      <c r="BO3" s="359"/>
      <c r="BP3" s="359"/>
      <c r="BQ3" s="359"/>
      <c r="BR3" s="359"/>
      <c r="BS3" s="359"/>
      <c r="BT3" s="359"/>
      <c r="BU3" s="360"/>
      <c r="BV3" s="358" t="s">
        <v>24</v>
      </c>
      <c r="BW3" s="359"/>
      <c r="BX3" s="359"/>
      <c r="BY3" s="359"/>
      <c r="BZ3" s="359"/>
      <c r="CA3" s="359"/>
      <c r="CB3" s="359"/>
      <c r="CC3" s="360"/>
      <c r="CD3" s="395" t="s">
        <v>22</v>
      </c>
      <c r="CE3" s="396"/>
      <c r="CF3" s="396"/>
      <c r="CG3" s="396"/>
      <c r="CH3" s="396"/>
      <c r="CI3" s="396"/>
      <c r="CJ3" s="396"/>
      <c r="CK3" s="396"/>
      <c r="CL3" s="396"/>
      <c r="CM3" s="396"/>
      <c r="CN3" s="396"/>
      <c r="CO3" s="396"/>
      <c r="CP3" s="396"/>
      <c r="CQ3" s="396"/>
      <c r="CR3" s="396"/>
      <c r="CS3" s="397"/>
      <c r="CT3" s="358" t="s">
        <v>25</v>
      </c>
      <c r="CU3" s="359"/>
      <c r="CV3" s="359"/>
      <c r="CW3" s="359"/>
      <c r="CX3" s="359"/>
      <c r="CY3" s="359"/>
      <c r="CZ3" s="359"/>
      <c r="DA3" s="360"/>
      <c r="DB3" s="358" t="s">
        <v>26</v>
      </c>
      <c r="DC3" s="359"/>
      <c r="DD3" s="359"/>
      <c r="DE3" s="359"/>
      <c r="DF3" s="359"/>
      <c r="DG3" s="359"/>
      <c r="DH3" s="359"/>
      <c r="DI3" s="360"/>
    </row>
    <row r="4" spans="1:119" ht="18.75" customHeight="1" x14ac:dyDescent="0.15">
      <c r="A4" s="40"/>
      <c r="B4" s="377"/>
      <c r="C4" s="378"/>
      <c r="D4" s="378"/>
      <c r="E4" s="379"/>
      <c r="F4" s="379"/>
      <c r="G4" s="379"/>
      <c r="H4" s="379"/>
      <c r="I4" s="379"/>
      <c r="J4" s="379"/>
      <c r="K4" s="379"/>
      <c r="L4" s="379"/>
      <c r="M4" s="379"/>
      <c r="N4" s="379"/>
      <c r="O4" s="379"/>
      <c r="P4" s="379"/>
      <c r="Q4" s="379"/>
      <c r="R4" s="385"/>
      <c r="S4" s="385"/>
      <c r="T4" s="385"/>
      <c r="U4" s="385"/>
      <c r="V4" s="386"/>
      <c r="W4" s="389"/>
      <c r="X4" s="390"/>
      <c r="Y4" s="390"/>
      <c r="Z4" s="390"/>
      <c r="AA4" s="390"/>
      <c r="AB4" s="378"/>
      <c r="AC4" s="385"/>
      <c r="AD4" s="390"/>
      <c r="AE4" s="390"/>
      <c r="AF4" s="390"/>
      <c r="AG4" s="390"/>
      <c r="AH4" s="390"/>
      <c r="AI4" s="390"/>
      <c r="AJ4" s="390"/>
      <c r="AK4" s="390"/>
      <c r="AL4" s="393"/>
      <c r="AM4" s="391"/>
      <c r="AN4" s="392"/>
      <c r="AO4" s="392"/>
      <c r="AP4" s="392"/>
      <c r="AQ4" s="392"/>
      <c r="AR4" s="392"/>
      <c r="AS4" s="392"/>
      <c r="AT4" s="392"/>
      <c r="AU4" s="392"/>
      <c r="AV4" s="392"/>
      <c r="AW4" s="392"/>
      <c r="AX4" s="394"/>
      <c r="AY4" s="361" t="s">
        <v>27</v>
      </c>
      <c r="AZ4" s="362"/>
      <c r="BA4" s="362"/>
      <c r="BB4" s="362"/>
      <c r="BC4" s="362"/>
      <c r="BD4" s="362"/>
      <c r="BE4" s="362"/>
      <c r="BF4" s="362"/>
      <c r="BG4" s="362"/>
      <c r="BH4" s="362"/>
      <c r="BI4" s="362"/>
      <c r="BJ4" s="362"/>
      <c r="BK4" s="362"/>
      <c r="BL4" s="362"/>
      <c r="BM4" s="363"/>
      <c r="BN4" s="364">
        <v>4646134</v>
      </c>
      <c r="BO4" s="365"/>
      <c r="BP4" s="365"/>
      <c r="BQ4" s="365"/>
      <c r="BR4" s="365"/>
      <c r="BS4" s="365"/>
      <c r="BT4" s="365"/>
      <c r="BU4" s="366"/>
      <c r="BV4" s="364">
        <v>4370757</v>
      </c>
      <c r="BW4" s="365"/>
      <c r="BX4" s="365"/>
      <c r="BY4" s="365"/>
      <c r="BZ4" s="365"/>
      <c r="CA4" s="365"/>
      <c r="CB4" s="365"/>
      <c r="CC4" s="366"/>
      <c r="CD4" s="367" t="s">
        <v>28</v>
      </c>
      <c r="CE4" s="368"/>
      <c r="CF4" s="368"/>
      <c r="CG4" s="368"/>
      <c r="CH4" s="368"/>
      <c r="CI4" s="368"/>
      <c r="CJ4" s="368"/>
      <c r="CK4" s="368"/>
      <c r="CL4" s="368"/>
      <c r="CM4" s="368"/>
      <c r="CN4" s="368"/>
      <c r="CO4" s="368"/>
      <c r="CP4" s="368"/>
      <c r="CQ4" s="368"/>
      <c r="CR4" s="368"/>
      <c r="CS4" s="369"/>
      <c r="CT4" s="370">
        <v>13</v>
      </c>
      <c r="CU4" s="371"/>
      <c r="CV4" s="371"/>
      <c r="CW4" s="371"/>
      <c r="CX4" s="371"/>
      <c r="CY4" s="371"/>
      <c r="CZ4" s="371"/>
      <c r="DA4" s="372"/>
      <c r="DB4" s="370">
        <v>9.1999999999999993</v>
      </c>
      <c r="DC4" s="371"/>
      <c r="DD4" s="371"/>
      <c r="DE4" s="371"/>
      <c r="DF4" s="371"/>
      <c r="DG4" s="371"/>
      <c r="DH4" s="371"/>
      <c r="DI4" s="372"/>
    </row>
    <row r="5" spans="1:119" ht="18.75" customHeight="1" x14ac:dyDescent="0.15">
      <c r="A5" s="40"/>
      <c r="B5" s="380"/>
      <c r="C5" s="381"/>
      <c r="D5" s="381"/>
      <c r="E5" s="382"/>
      <c r="F5" s="382"/>
      <c r="G5" s="382"/>
      <c r="H5" s="382"/>
      <c r="I5" s="382"/>
      <c r="J5" s="382"/>
      <c r="K5" s="382"/>
      <c r="L5" s="382"/>
      <c r="M5" s="382"/>
      <c r="N5" s="382"/>
      <c r="O5" s="382"/>
      <c r="P5" s="382"/>
      <c r="Q5" s="382"/>
      <c r="R5" s="387"/>
      <c r="S5" s="387"/>
      <c r="T5" s="387"/>
      <c r="U5" s="387"/>
      <c r="V5" s="388"/>
      <c r="W5" s="391"/>
      <c r="X5" s="392"/>
      <c r="Y5" s="392"/>
      <c r="Z5" s="392"/>
      <c r="AA5" s="392"/>
      <c r="AB5" s="381"/>
      <c r="AC5" s="387"/>
      <c r="AD5" s="392"/>
      <c r="AE5" s="392"/>
      <c r="AF5" s="392"/>
      <c r="AG5" s="392"/>
      <c r="AH5" s="392"/>
      <c r="AI5" s="392"/>
      <c r="AJ5" s="392"/>
      <c r="AK5" s="392"/>
      <c r="AL5" s="394"/>
      <c r="AM5" s="424" t="s">
        <v>29</v>
      </c>
      <c r="AN5" s="425"/>
      <c r="AO5" s="425"/>
      <c r="AP5" s="425"/>
      <c r="AQ5" s="425"/>
      <c r="AR5" s="425"/>
      <c r="AS5" s="425"/>
      <c r="AT5" s="426"/>
      <c r="AU5" s="427" t="s">
        <v>30</v>
      </c>
      <c r="AV5" s="428"/>
      <c r="AW5" s="428"/>
      <c r="AX5" s="428"/>
      <c r="AY5" s="429" t="s">
        <v>31</v>
      </c>
      <c r="AZ5" s="430"/>
      <c r="BA5" s="430"/>
      <c r="BB5" s="430"/>
      <c r="BC5" s="430"/>
      <c r="BD5" s="430"/>
      <c r="BE5" s="430"/>
      <c r="BF5" s="430"/>
      <c r="BG5" s="430"/>
      <c r="BH5" s="430"/>
      <c r="BI5" s="430"/>
      <c r="BJ5" s="430"/>
      <c r="BK5" s="430"/>
      <c r="BL5" s="430"/>
      <c r="BM5" s="431"/>
      <c r="BN5" s="432">
        <v>4305608</v>
      </c>
      <c r="BO5" s="433"/>
      <c r="BP5" s="433"/>
      <c r="BQ5" s="433"/>
      <c r="BR5" s="433"/>
      <c r="BS5" s="433"/>
      <c r="BT5" s="433"/>
      <c r="BU5" s="434"/>
      <c r="BV5" s="432">
        <v>4058836</v>
      </c>
      <c r="BW5" s="433"/>
      <c r="BX5" s="433"/>
      <c r="BY5" s="433"/>
      <c r="BZ5" s="433"/>
      <c r="CA5" s="433"/>
      <c r="CB5" s="433"/>
      <c r="CC5" s="434"/>
      <c r="CD5" s="435" t="s">
        <v>32</v>
      </c>
      <c r="CE5" s="436"/>
      <c r="CF5" s="436"/>
      <c r="CG5" s="436"/>
      <c r="CH5" s="436"/>
      <c r="CI5" s="436"/>
      <c r="CJ5" s="436"/>
      <c r="CK5" s="436"/>
      <c r="CL5" s="436"/>
      <c r="CM5" s="436"/>
      <c r="CN5" s="436"/>
      <c r="CO5" s="436"/>
      <c r="CP5" s="436"/>
      <c r="CQ5" s="436"/>
      <c r="CR5" s="436"/>
      <c r="CS5" s="437"/>
      <c r="CT5" s="398">
        <v>95.8</v>
      </c>
      <c r="CU5" s="399"/>
      <c r="CV5" s="399"/>
      <c r="CW5" s="399"/>
      <c r="CX5" s="399"/>
      <c r="CY5" s="399"/>
      <c r="CZ5" s="399"/>
      <c r="DA5" s="400"/>
      <c r="DB5" s="398">
        <v>91.9</v>
      </c>
      <c r="DC5" s="399"/>
      <c r="DD5" s="399"/>
      <c r="DE5" s="399"/>
      <c r="DF5" s="399"/>
      <c r="DG5" s="399"/>
      <c r="DH5" s="399"/>
      <c r="DI5" s="400"/>
    </row>
    <row r="6" spans="1:119" ht="18.75" customHeight="1" x14ac:dyDescent="0.15">
      <c r="A6" s="40"/>
      <c r="B6" s="401" t="s">
        <v>33</v>
      </c>
      <c r="C6" s="402"/>
      <c r="D6" s="402"/>
      <c r="E6" s="403"/>
      <c r="F6" s="403"/>
      <c r="G6" s="403"/>
      <c r="H6" s="403"/>
      <c r="I6" s="403"/>
      <c r="J6" s="403"/>
      <c r="K6" s="403"/>
      <c r="L6" s="403" t="s">
        <v>34</v>
      </c>
      <c r="M6" s="403"/>
      <c r="N6" s="403"/>
      <c r="O6" s="403"/>
      <c r="P6" s="403"/>
      <c r="Q6" s="403"/>
      <c r="R6" s="407"/>
      <c r="S6" s="407"/>
      <c r="T6" s="407"/>
      <c r="U6" s="407"/>
      <c r="V6" s="408"/>
      <c r="W6" s="411" t="s">
        <v>35</v>
      </c>
      <c r="X6" s="412"/>
      <c r="Y6" s="412"/>
      <c r="Z6" s="412"/>
      <c r="AA6" s="412"/>
      <c r="AB6" s="402"/>
      <c r="AC6" s="415" t="s">
        <v>36</v>
      </c>
      <c r="AD6" s="416"/>
      <c r="AE6" s="416"/>
      <c r="AF6" s="416"/>
      <c r="AG6" s="416"/>
      <c r="AH6" s="416"/>
      <c r="AI6" s="416"/>
      <c r="AJ6" s="416"/>
      <c r="AK6" s="416"/>
      <c r="AL6" s="417"/>
      <c r="AM6" s="424" t="s">
        <v>37</v>
      </c>
      <c r="AN6" s="425"/>
      <c r="AO6" s="425"/>
      <c r="AP6" s="425"/>
      <c r="AQ6" s="425"/>
      <c r="AR6" s="425"/>
      <c r="AS6" s="425"/>
      <c r="AT6" s="426"/>
      <c r="AU6" s="427" t="s">
        <v>30</v>
      </c>
      <c r="AV6" s="428"/>
      <c r="AW6" s="428"/>
      <c r="AX6" s="428"/>
      <c r="AY6" s="429" t="s">
        <v>38</v>
      </c>
      <c r="AZ6" s="430"/>
      <c r="BA6" s="430"/>
      <c r="BB6" s="430"/>
      <c r="BC6" s="430"/>
      <c r="BD6" s="430"/>
      <c r="BE6" s="430"/>
      <c r="BF6" s="430"/>
      <c r="BG6" s="430"/>
      <c r="BH6" s="430"/>
      <c r="BI6" s="430"/>
      <c r="BJ6" s="430"/>
      <c r="BK6" s="430"/>
      <c r="BL6" s="430"/>
      <c r="BM6" s="431"/>
      <c r="BN6" s="432">
        <v>340526</v>
      </c>
      <c r="BO6" s="433"/>
      <c r="BP6" s="433"/>
      <c r="BQ6" s="433"/>
      <c r="BR6" s="433"/>
      <c r="BS6" s="433"/>
      <c r="BT6" s="433"/>
      <c r="BU6" s="434"/>
      <c r="BV6" s="432">
        <v>311921</v>
      </c>
      <c r="BW6" s="433"/>
      <c r="BX6" s="433"/>
      <c r="BY6" s="433"/>
      <c r="BZ6" s="433"/>
      <c r="CA6" s="433"/>
      <c r="CB6" s="433"/>
      <c r="CC6" s="434"/>
      <c r="CD6" s="435" t="s">
        <v>39</v>
      </c>
      <c r="CE6" s="436"/>
      <c r="CF6" s="436"/>
      <c r="CG6" s="436"/>
      <c r="CH6" s="436"/>
      <c r="CI6" s="436"/>
      <c r="CJ6" s="436"/>
      <c r="CK6" s="436"/>
      <c r="CL6" s="436"/>
      <c r="CM6" s="436"/>
      <c r="CN6" s="436"/>
      <c r="CO6" s="436"/>
      <c r="CP6" s="436"/>
      <c r="CQ6" s="436"/>
      <c r="CR6" s="436"/>
      <c r="CS6" s="437"/>
      <c r="CT6" s="438">
        <v>95.9</v>
      </c>
      <c r="CU6" s="439"/>
      <c r="CV6" s="439"/>
      <c r="CW6" s="439"/>
      <c r="CX6" s="439"/>
      <c r="CY6" s="439"/>
      <c r="CZ6" s="439"/>
      <c r="DA6" s="440"/>
      <c r="DB6" s="438">
        <v>92.2</v>
      </c>
      <c r="DC6" s="439"/>
      <c r="DD6" s="439"/>
      <c r="DE6" s="439"/>
      <c r="DF6" s="439"/>
      <c r="DG6" s="439"/>
      <c r="DH6" s="439"/>
      <c r="DI6" s="440"/>
    </row>
    <row r="7" spans="1:119" ht="18.75" customHeight="1" x14ac:dyDescent="0.15">
      <c r="A7" s="40"/>
      <c r="B7" s="377"/>
      <c r="C7" s="378"/>
      <c r="D7" s="378"/>
      <c r="E7" s="379"/>
      <c r="F7" s="379"/>
      <c r="G7" s="379"/>
      <c r="H7" s="379"/>
      <c r="I7" s="379"/>
      <c r="J7" s="379"/>
      <c r="K7" s="379"/>
      <c r="L7" s="379"/>
      <c r="M7" s="379"/>
      <c r="N7" s="379"/>
      <c r="O7" s="379"/>
      <c r="P7" s="379"/>
      <c r="Q7" s="379"/>
      <c r="R7" s="385"/>
      <c r="S7" s="385"/>
      <c r="T7" s="385"/>
      <c r="U7" s="385"/>
      <c r="V7" s="386"/>
      <c r="W7" s="389"/>
      <c r="X7" s="390"/>
      <c r="Y7" s="390"/>
      <c r="Z7" s="390"/>
      <c r="AA7" s="390"/>
      <c r="AB7" s="378"/>
      <c r="AC7" s="418"/>
      <c r="AD7" s="419"/>
      <c r="AE7" s="419"/>
      <c r="AF7" s="419"/>
      <c r="AG7" s="419"/>
      <c r="AH7" s="419"/>
      <c r="AI7" s="419"/>
      <c r="AJ7" s="419"/>
      <c r="AK7" s="419"/>
      <c r="AL7" s="420"/>
      <c r="AM7" s="424" t="s">
        <v>40</v>
      </c>
      <c r="AN7" s="425"/>
      <c r="AO7" s="425"/>
      <c r="AP7" s="425"/>
      <c r="AQ7" s="425"/>
      <c r="AR7" s="425"/>
      <c r="AS7" s="425"/>
      <c r="AT7" s="426"/>
      <c r="AU7" s="427" t="s">
        <v>30</v>
      </c>
      <c r="AV7" s="428"/>
      <c r="AW7" s="428"/>
      <c r="AX7" s="428"/>
      <c r="AY7" s="429" t="s">
        <v>41</v>
      </c>
      <c r="AZ7" s="430"/>
      <c r="BA7" s="430"/>
      <c r="BB7" s="430"/>
      <c r="BC7" s="430"/>
      <c r="BD7" s="430"/>
      <c r="BE7" s="430"/>
      <c r="BF7" s="430"/>
      <c r="BG7" s="430"/>
      <c r="BH7" s="430"/>
      <c r="BI7" s="430"/>
      <c r="BJ7" s="430"/>
      <c r="BK7" s="430"/>
      <c r="BL7" s="430"/>
      <c r="BM7" s="431"/>
      <c r="BN7" s="432">
        <v>23406</v>
      </c>
      <c r="BO7" s="433"/>
      <c r="BP7" s="433"/>
      <c r="BQ7" s="433"/>
      <c r="BR7" s="433"/>
      <c r="BS7" s="433"/>
      <c r="BT7" s="433"/>
      <c r="BU7" s="434"/>
      <c r="BV7" s="432">
        <v>91128</v>
      </c>
      <c r="BW7" s="433"/>
      <c r="BX7" s="433"/>
      <c r="BY7" s="433"/>
      <c r="BZ7" s="433"/>
      <c r="CA7" s="433"/>
      <c r="CB7" s="433"/>
      <c r="CC7" s="434"/>
      <c r="CD7" s="435" t="s">
        <v>42</v>
      </c>
      <c r="CE7" s="436"/>
      <c r="CF7" s="436"/>
      <c r="CG7" s="436"/>
      <c r="CH7" s="436"/>
      <c r="CI7" s="436"/>
      <c r="CJ7" s="436"/>
      <c r="CK7" s="436"/>
      <c r="CL7" s="436"/>
      <c r="CM7" s="436"/>
      <c r="CN7" s="436"/>
      <c r="CO7" s="436"/>
      <c r="CP7" s="436"/>
      <c r="CQ7" s="436"/>
      <c r="CR7" s="436"/>
      <c r="CS7" s="437"/>
      <c r="CT7" s="432">
        <v>2437530</v>
      </c>
      <c r="CU7" s="433"/>
      <c r="CV7" s="433"/>
      <c r="CW7" s="433"/>
      <c r="CX7" s="433"/>
      <c r="CY7" s="433"/>
      <c r="CZ7" s="433"/>
      <c r="DA7" s="434"/>
      <c r="DB7" s="432">
        <v>2398500</v>
      </c>
      <c r="DC7" s="433"/>
      <c r="DD7" s="433"/>
      <c r="DE7" s="433"/>
      <c r="DF7" s="433"/>
      <c r="DG7" s="433"/>
      <c r="DH7" s="433"/>
      <c r="DI7" s="434"/>
    </row>
    <row r="8" spans="1:119" ht="18.75" customHeight="1" thickBot="1" x14ac:dyDescent="0.2">
      <c r="A8" s="40"/>
      <c r="B8" s="404"/>
      <c r="C8" s="405"/>
      <c r="D8" s="405"/>
      <c r="E8" s="406"/>
      <c r="F8" s="406"/>
      <c r="G8" s="406"/>
      <c r="H8" s="406"/>
      <c r="I8" s="406"/>
      <c r="J8" s="406"/>
      <c r="K8" s="406"/>
      <c r="L8" s="406"/>
      <c r="M8" s="406"/>
      <c r="N8" s="406"/>
      <c r="O8" s="406"/>
      <c r="P8" s="406"/>
      <c r="Q8" s="406"/>
      <c r="R8" s="409"/>
      <c r="S8" s="409"/>
      <c r="T8" s="409"/>
      <c r="U8" s="409"/>
      <c r="V8" s="410"/>
      <c r="W8" s="413"/>
      <c r="X8" s="414"/>
      <c r="Y8" s="414"/>
      <c r="Z8" s="414"/>
      <c r="AA8" s="414"/>
      <c r="AB8" s="405"/>
      <c r="AC8" s="421"/>
      <c r="AD8" s="422"/>
      <c r="AE8" s="422"/>
      <c r="AF8" s="422"/>
      <c r="AG8" s="422"/>
      <c r="AH8" s="422"/>
      <c r="AI8" s="422"/>
      <c r="AJ8" s="422"/>
      <c r="AK8" s="422"/>
      <c r="AL8" s="423"/>
      <c r="AM8" s="424" t="s">
        <v>43</v>
      </c>
      <c r="AN8" s="425"/>
      <c r="AO8" s="425"/>
      <c r="AP8" s="425"/>
      <c r="AQ8" s="425"/>
      <c r="AR8" s="425"/>
      <c r="AS8" s="425"/>
      <c r="AT8" s="426"/>
      <c r="AU8" s="427" t="s">
        <v>30</v>
      </c>
      <c r="AV8" s="428"/>
      <c r="AW8" s="428"/>
      <c r="AX8" s="428"/>
      <c r="AY8" s="429" t="s">
        <v>44</v>
      </c>
      <c r="AZ8" s="430"/>
      <c r="BA8" s="430"/>
      <c r="BB8" s="430"/>
      <c r="BC8" s="430"/>
      <c r="BD8" s="430"/>
      <c r="BE8" s="430"/>
      <c r="BF8" s="430"/>
      <c r="BG8" s="430"/>
      <c r="BH8" s="430"/>
      <c r="BI8" s="430"/>
      <c r="BJ8" s="430"/>
      <c r="BK8" s="430"/>
      <c r="BL8" s="430"/>
      <c r="BM8" s="431"/>
      <c r="BN8" s="432">
        <v>317120</v>
      </c>
      <c r="BO8" s="433"/>
      <c r="BP8" s="433"/>
      <c r="BQ8" s="433"/>
      <c r="BR8" s="433"/>
      <c r="BS8" s="433"/>
      <c r="BT8" s="433"/>
      <c r="BU8" s="434"/>
      <c r="BV8" s="432">
        <v>220793</v>
      </c>
      <c r="BW8" s="433"/>
      <c r="BX8" s="433"/>
      <c r="BY8" s="433"/>
      <c r="BZ8" s="433"/>
      <c r="CA8" s="433"/>
      <c r="CB8" s="433"/>
      <c r="CC8" s="434"/>
      <c r="CD8" s="435" t="s">
        <v>45</v>
      </c>
      <c r="CE8" s="436"/>
      <c r="CF8" s="436"/>
      <c r="CG8" s="436"/>
      <c r="CH8" s="436"/>
      <c r="CI8" s="436"/>
      <c r="CJ8" s="436"/>
      <c r="CK8" s="436"/>
      <c r="CL8" s="436"/>
      <c r="CM8" s="436"/>
      <c r="CN8" s="436"/>
      <c r="CO8" s="436"/>
      <c r="CP8" s="436"/>
      <c r="CQ8" s="436"/>
      <c r="CR8" s="436"/>
      <c r="CS8" s="437"/>
      <c r="CT8" s="441">
        <v>0.14000000000000001</v>
      </c>
      <c r="CU8" s="442"/>
      <c r="CV8" s="442"/>
      <c r="CW8" s="442"/>
      <c r="CX8" s="442"/>
      <c r="CY8" s="442"/>
      <c r="CZ8" s="442"/>
      <c r="DA8" s="443"/>
      <c r="DB8" s="441">
        <v>0.13</v>
      </c>
      <c r="DC8" s="442"/>
      <c r="DD8" s="442"/>
      <c r="DE8" s="442"/>
      <c r="DF8" s="442"/>
      <c r="DG8" s="442"/>
      <c r="DH8" s="442"/>
      <c r="DI8" s="443"/>
    </row>
    <row r="9" spans="1:119" ht="18.75" customHeight="1" thickBot="1" x14ac:dyDescent="0.2">
      <c r="A9" s="40"/>
      <c r="B9" s="395" t="s">
        <v>46</v>
      </c>
      <c r="C9" s="396"/>
      <c r="D9" s="396"/>
      <c r="E9" s="396"/>
      <c r="F9" s="396"/>
      <c r="G9" s="396"/>
      <c r="H9" s="396"/>
      <c r="I9" s="396"/>
      <c r="J9" s="396"/>
      <c r="K9" s="444"/>
      <c r="L9" s="445" t="s">
        <v>47</v>
      </c>
      <c r="M9" s="446"/>
      <c r="N9" s="446"/>
      <c r="O9" s="446"/>
      <c r="P9" s="446"/>
      <c r="Q9" s="447"/>
      <c r="R9" s="448">
        <v>2864</v>
      </c>
      <c r="S9" s="449"/>
      <c r="T9" s="449"/>
      <c r="U9" s="449"/>
      <c r="V9" s="450"/>
      <c r="W9" s="358" t="s">
        <v>48</v>
      </c>
      <c r="X9" s="359"/>
      <c r="Y9" s="359"/>
      <c r="Z9" s="359"/>
      <c r="AA9" s="359"/>
      <c r="AB9" s="359"/>
      <c r="AC9" s="359"/>
      <c r="AD9" s="359"/>
      <c r="AE9" s="359"/>
      <c r="AF9" s="359"/>
      <c r="AG9" s="359"/>
      <c r="AH9" s="359"/>
      <c r="AI9" s="359"/>
      <c r="AJ9" s="359"/>
      <c r="AK9" s="359"/>
      <c r="AL9" s="360"/>
      <c r="AM9" s="424" t="s">
        <v>49</v>
      </c>
      <c r="AN9" s="425"/>
      <c r="AO9" s="425"/>
      <c r="AP9" s="425"/>
      <c r="AQ9" s="425"/>
      <c r="AR9" s="425"/>
      <c r="AS9" s="425"/>
      <c r="AT9" s="426"/>
      <c r="AU9" s="427" t="s">
        <v>30</v>
      </c>
      <c r="AV9" s="428"/>
      <c r="AW9" s="428"/>
      <c r="AX9" s="428"/>
      <c r="AY9" s="429" t="s">
        <v>50</v>
      </c>
      <c r="AZ9" s="430"/>
      <c r="BA9" s="430"/>
      <c r="BB9" s="430"/>
      <c r="BC9" s="430"/>
      <c r="BD9" s="430"/>
      <c r="BE9" s="430"/>
      <c r="BF9" s="430"/>
      <c r="BG9" s="430"/>
      <c r="BH9" s="430"/>
      <c r="BI9" s="430"/>
      <c r="BJ9" s="430"/>
      <c r="BK9" s="430"/>
      <c r="BL9" s="430"/>
      <c r="BM9" s="431"/>
      <c r="BN9" s="432">
        <v>96327</v>
      </c>
      <c r="BO9" s="433"/>
      <c r="BP9" s="433"/>
      <c r="BQ9" s="433"/>
      <c r="BR9" s="433"/>
      <c r="BS9" s="433"/>
      <c r="BT9" s="433"/>
      <c r="BU9" s="434"/>
      <c r="BV9" s="432">
        <v>-53105</v>
      </c>
      <c r="BW9" s="433"/>
      <c r="BX9" s="433"/>
      <c r="BY9" s="433"/>
      <c r="BZ9" s="433"/>
      <c r="CA9" s="433"/>
      <c r="CB9" s="433"/>
      <c r="CC9" s="434"/>
      <c r="CD9" s="435" t="s">
        <v>51</v>
      </c>
      <c r="CE9" s="436"/>
      <c r="CF9" s="436"/>
      <c r="CG9" s="436"/>
      <c r="CH9" s="436"/>
      <c r="CI9" s="436"/>
      <c r="CJ9" s="436"/>
      <c r="CK9" s="436"/>
      <c r="CL9" s="436"/>
      <c r="CM9" s="436"/>
      <c r="CN9" s="436"/>
      <c r="CO9" s="436"/>
      <c r="CP9" s="436"/>
      <c r="CQ9" s="436"/>
      <c r="CR9" s="436"/>
      <c r="CS9" s="437"/>
      <c r="CT9" s="398">
        <v>13.5</v>
      </c>
      <c r="CU9" s="399"/>
      <c r="CV9" s="399"/>
      <c r="CW9" s="399"/>
      <c r="CX9" s="399"/>
      <c r="CY9" s="399"/>
      <c r="CZ9" s="399"/>
      <c r="DA9" s="400"/>
      <c r="DB9" s="398">
        <v>13.9</v>
      </c>
      <c r="DC9" s="399"/>
      <c r="DD9" s="399"/>
      <c r="DE9" s="399"/>
      <c r="DF9" s="399"/>
      <c r="DG9" s="399"/>
      <c r="DH9" s="399"/>
      <c r="DI9" s="400"/>
    </row>
    <row r="10" spans="1:119" ht="18.75" customHeight="1" thickBot="1" x14ac:dyDescent="0.2">
      <c r="A10" s="40"/>
      <c r="B10" s="395"/>
      <c r="C10" s="396"/>
      <c r="D10" s="396"/>
      <c r="E10" s="396"/>
      <c r="F10" s="396"/>
      <c r="G10" s="396"/>
      <c r="H10" s="396"/>
      <c r="I10" s="396"/>
      <c r="J10" s="396"/>
      <c r="K10" s="444"/>
      <c r="L10" s="451" t="s">
        <v>52</v>
      </c>
      <c r="M10" s="425"/>
      <c r="N10" s="425"/>
      <c r="O10" s="425"/>
      <c r="P10" s="425"/>
      <c r="Q10" s="426"/>
      <c r="R10" s="452">
        <v>3269</v>
      </c>
      <c r="S10" s="453"/>
      <c r="T10" s="453"/>
      <c r="U10" s="453"/>
      <c r="V10" s="454"/>
      <c r="W10" s="389"/>
      <c r="X10" s="390"/>
      <c r="Y10" s="390"/>
      <c r="Z10" s="390"/>
      <c r="AA10" s="390"/>
      <c r="AB10" s="390"/>
      <c r="AC10" s="390"/>
      <c r="AD10" s="390"/>
      <c r="AE10" s="390"/>
      <c r="AF10" s="390"/>
      <c r="AG10" s="390"/>
      <c r="AH10" s="390"/>
      <c r="AI10" s="390"/>
      <c r="AJ10" s="390"/>
      <c r="AK10" s="390"/>
      <c r="AL10" s="393"/>
      <c r="AM10" s="424" t="s">
        <v>53</v>
      </c>
      <c r="AN10" s="425"/>
      <c r="AO10" s="425"/>
      <c r="AP10" s="425"/>
      <c r="AQ10" s="425"/>
      <c r="AR10" s="425"/>
      <c r="AS10" s="425"/>
      <c r="AT10" s="426"/>
      <c r="AU10" s="427" t="s">
        <v>54</v>
      </c>
      <c r="AV10" s="428"/>
      <c r="AW10" s="428"/>
      <c r="AX10" s="428"/>
      <c r="AY10" s="429" t="s">
        <v>55</v>
      </c>
      <c r="AZ10" s="430"/>
      <c r="BA10" s="430"/>
      <c r="BB10" s="430"/>
      <c r="BC10" s="430"/>
      <c r="BD10" s="430"/>
      <c r="BE10" s="430"/>
      <c r="BF10" s="430"/>
      <c r="BG10" s="430"/>
      <c r="BH10" s="430"/>
      <c r="BI10" s="430"/>
      <c r="BJ10" s="430"/>
      <c r="BK10" s="430"/>
      <c r="BL10" s="430"/>
      <c r="BM10" s="431"/>
      <c r="BN10" s="432">
        <v>2000</v>
      </c>
      <c r="BO10" s="433"/>
      <c r="BP10" s="433"/>
      <c r="BQ10" s="433"/>
      <c r="BR10" s="433"/>
      <c r="BS10" s="433"/>
      <c r="BT10" s="433"/>
      <c r="BU10" s="434"/>
      <c r="BV10" s="432">
        <v>1000</v>
      </c>
      <c r="BW10" s="433"/>
      <c r="BX10" s="433"/>
      <c r="BY10" s="433"/>
      <c r="BZ10" s="433"/>
      <c r="CA10" s="433"/>
      <c r="CB10" s="433"/>
      <c r="CC10" s="434"/>
      <c r="CD10" s="43" t="s">
        <v>56</v>
      </c>
      <c r="CE10" s="44"/>
      <c r="CF10" s="44"/>
      <c r="CG10" s="44"/>
      <c r="CH10" s="44"/>
      <c r="CI10" s="44"/>
      <c r="CJ10" s="44"/>
      <c r="CK10" s="44"/>
      <c r="CL10" s="44"/>
      <c r="CM10" s="44"/>
      <c r="CN10" s="44"/>
      <c r="CO10" s="44"/>
      <c r="CP10" s="44"/>
      <c r="CQ10" s="44"/>
      <c r="CR10" s="44"/>
      <c r="CS10" s="45"/>
      <c r="CT10" s="46"/>
      <c r="CU10" s="47"/>
      <c r="CV10" s="47"/>
      <c r="CW10" s="47"/>
      <c r="CX10" s="47"/>
      <c r="CY10" s="47"/>
      <c r="CZ10" s="47"/>
      <c r="DA10" s="48"/>
      <c r="DB10" s="46"/>
      <c r="DC10" s="47"/>
      <c r="DD10" s="47"/>
      <c r="DE10" s="47"/>
      <c r="DF10" s="47"/>
      <c r="DG10" s="47"/>
      <c r="DH10" s="47"/>
      <c r="DI10" s="48"/>
    </row>
    <row r="11" spans="1:119" ht="18.75" customHeight="1" thickBot="1" x14ac:dyDescent="0.2">
      <c r="A11" s="40"/>
      <c r="B11" s="395"/>
      <c r="C11" s="396"/>
      <c r="D11" s="396"/>
      <c r="E11" s="396"/>
      <c r="F11" s="396"/>
      <c r="G11" s="396"/>
      <c r="H11" s="396"/>
      <c r="I11" s="396"/>
      <c r="J11" s="396"/>
      <c r="K11" s="444"/>
      <c r="L11" s="455" t="s">
        <v>57</v>
      </c>
      <c r="M11" s="456"/>
      <c r="N11" s="456"/>
      <c r="O11" s="456"/>
      <c r="P11" s="456"/>
      <c r="Q11" s="457"/>
      <c r="R11" s="458" t="s">
        <v>58</v>
      </c>
      <c r="S11" s="459"/>
      <c r="T11" s="459"/>
      <c r="U11" s="459"/>
      <c r="V11" s="460"/>
      <c r="W11" s="389"/>
      <c r="X11" s="390"/>
      <c r="Y11" s="390"/>
      <c r="Z11" s="390"/>
      <c r="AA11" s="390"/>
      <c r="AB11" s="390"/>
      <c r="AC11" s="390"/>
      <c r="AD11" s="390"/>
      <c r="AE11" s="390"/>
      <c r="AF11" s="390"/>
      <c r="AG11" s="390"/>
      <c r="AH11" s="390"/>
      <c r="AI11" s="390"/>
      <c r="AJ11" s="390"/>
      <c r="AK11" s="390"/>
      <c r="AL11" s="393"/>
      <c r="AM11" s="424" t="s">
        <v>59</v>
      </c>
      <c r="AN11" s="425"/>
      <c r="AO11" s="425"/>
      <c r="AP11" s="425"/>
      <c r="AQ11" s="425"/>
      <c r="AR11" s="425"/>
      <c r="AS11" s="425"/>
      <c r="AT11" s="426"/>
      <c r="AU11" s="427" t="s">
        <v>54</v>
      </c>
      <c r="AV11" s="428"/>
      <c r="AW11" s="428"/>
      <c r="AX11" s="428"/>
      <c r="AY11" s="429" t="s">
        <v>60</v>
      </c>
      <c r="AZ11" s="430"/>
      <c r="BA11" s="430"/>
      <c r="BB11" s="430"/>
      <c r="BC11" s="430"/>
      <c r="BD11" s="430"/>
      <c r="BE11" s="430"/>
      <c r="BF11" s="430"/>
      <c r="BG11" s="430"/>
      <c r="BH11" s="430"/>
      <c r="BI11" s="430"/>
      <c r="BJ11" s="430"/>
      <c r="BK11" s="430"/>
      <c r="BL11" s="430"/>
      <c r="BM11" s="431"/>
      <c r="BN11" s="432">
        <v>0</v>
      </c>
      <c r="BO11" s="433"/>
      <c r="BP11" s="433"/>
      <c r="BQ11" s="433"/>
      <c r="BR11" s="433"/>
      <c r="BS11" s="433"/>
      <c r="BT11" s="433"/>
      <c r="BU11" s="434"/>
      <c r="BV11" s="432">
        <v>0</v>
      </c>
      <c r="BW11" s="433"/>
      <c r="BX11" s="433"/>
      <c r="BY11" s="433"/>
      <c r="BZ11" s="433"/>
      <c r="CA11" s="433"/>
      <c r="CB11" s="433"/>
      <c r="CC11" s="434"/>
      <c r="CD11" s="435" t="s">
        <v>61</v>
      </c>
      <c r="CE11" s="436"/>
      <c r="CF11" s="436"/>
      <c r="CG11" s="436"/>
      <c r="CH11" s="436"/>
      <c r="CI11" s="436"/>
      <c r="CJ11" s="436"/>
      <c r="CK11" s="436"/>
      <c r="CL11" s="436"/>
      <c r="CM11" s="436"/>
      <c r="CN11" s="436"/>
      <c r="CO11" s="436"/>
      <c r="CP11" s="436"/>
      <c r="CQ11" s="436"/>
      <c r="CR11" s="436"/>
      <c r="CS11" s="437"/>
      <c r="CT11" s="441" t="s">
        <v>62</v>
      </c>
      <c r="CU11" s="442"/>
      <c r="CV11" s="442"/>
      <c r="CW11" s="442"/>
      <c r="CX11" s="442"/>
      <c r="CY11" s="442"/>
      <c r="CZ11" s="442"/>
      <c r="DA11" s="443"/>
      <c r="DB11" s="441" t="s">
        <v>62</v>
      </c>
      <c r="DC11" s="442"/>
      <c r="DD11" s="442"/>
      <c r="DE11" s="442"/>
      <c r="DF11" s="442"/>
      <c r="DG11" s="442"/>
      <c r="DH11" s="442"/>
      <c r="DI11" s="443"/>
    </row>
    <row r="12" spans="1:119" ht="18.75" customHeight="1" x14ac:dyDescent="0.15">
      <c r="A12" s="40"/>
      <c r="B12" s="461" t="s">
        <v>63</v>
      </c>
      <c r="C12" s="462"/>
      <c r="D12" s="462"/>
      <c r="E12" s="462"/>
      <c r="F12" s="462"/>
      <c r="G12" s="462"/>
      <c r="H12" s="462"/>
      <c r="I12" s="462"/>
      <c r="J12" s="462"/>
      <c r="K12" s="463"/>
      <c r="L12" s="470" t="s">
        <v>64</v>
      </c>
      <c r="M12" s="471"/>
      <c r="N12" s="471"/>
      <c r="O12" s="471"/>
      <c r="P12" s="471"/>
      <c r="Q12" s="472"/>
      <c r="R12" s="473">
        <v>2671</v>
      </c>
      <c r="S12" s="474"/>
      <c r="T12" s="474"/>
      <c r="U12" s="474"/>
      <c r="V12" s="475"/>
      <c r="W12" s="476" t="s">
        <v>22</v>
      </c>
      <c r="X12" s="428"/>
      <c r="Y12" s="428"/>
      <c r="Z12" s="428"/>
      <c r="AA12" s="428"/>
      <c r="AB12" s="477"/>
      <c r="AC12" s="478" t="s">
        <v>65</v>
      </c>
      <c r="AD12" s="479"/>
      <c r="AE12" s="479"/>
      <c r="AF12" s="479"/>
      <c r="AG12" s="480"/>
      <c r="AH12" s="478" t="s">
        <v>66</v>
      </c>
      <c r="AI12" s="479"/>
      <c r="AJ12" s="479"/>
      <c r="AK12" s="479"/>
      <c r="AL12" s="481"/>
      <c r="AM12" s="424" t="s">
        <v>67</v>
      </c>
      <c r="AN12" s="425"/>
      <c r="AO12" s="425"/>
      <c r="AP12" s="425"/>
      <c r="AQ12" s="425"/>
      <c r="AR12" s="425"/>
      <c r="AS12" s="425"/>
      <c r="AT12" s="426"/>
      <c r="AU12" s="427" t="s">
        <v>54</v>
      </c>
      <c r="AV12" s="428"/>
      <c r="AW12" s="428"/>
      <c r="AX12" s="428"/>
      <c r="AY12" s="429" t="s">
        <v>68</v>
      </c>
      <c r="AZ12" s="430"/>
      <c r="BA12" s="430"/>
      <c r="BB12" s="430"/>
      <c r="BC12" s="430"/>
      <c r="BD12" s="430"/>
      <c r="BE12" s="430"/>
      <c r="BF12" s="430"/>
      <c r="BG12" s="430"/>
      <c r="BH12" s="430"/>
      <c r="BI12" s="430"/>
      <c r="BJ12" s="430"/>
      <c r="BK12" s="430"/>
      <c r="BL12" s="430"/>
      <c r="BM12" s="431"/>
      <c r="BN12" s="432">
        <v>311165</v>
      </c>
      <c r="BO12" s="433"/>
      <c r="BP12" s="433"/>
      <c r="BQ12" s="433"/>
      <c r="BR12" s="433"/>
      <c r="BS12" s="433"/>
      <c r="BT12" s="433"/>
      <c r="BU12" s="434"/>
      <c r="BV12" s="432">
        <v>67706</v>
      </c>
      <c r="BW12" s="433"/>
      <c r="BX12" s="433"/>
      <c r="BY12" s="433"/>
      <c r="BZ12" s="433"/>
      <c r="CA12" s="433"/>
      <c r="CB12" s="433"/>
      <c r="CC12" s="434"/>
      <c r="CD12" s="435" t="s">
        <v>69</v>
      </c>
      <c r="CE12" s="436"/>
      <c r="CF12" s="436"/>
      <c r="CG12" s="436"/>
      <c r="CH12" s="436"/>
      <c r="CI12" s="436"/>
      <c r="CJ12" s="436"/>
      <c r="CK12" s="436"/>
      <c r="CL12" s="436"/>
      <c r="CM12" s="436"/>
      <c r="CN12" s="436"/>
      <c r="CO12" s="436"/>
      <c r="CP12" s="436"/>
      <c r="CQ12" s="436"/>
      <c r="CR12" s="436"/>
      <c r="CS12" s="437"/>
      <c r="CT12" s="441" t="s">
        <v>62</v>
      </c>
      <c r="CU12" s="442"/>
      <c r="CV12" s="442"/>
      <c r="CW12" s="442"/>
      <c r="CX12" s="442"/>
      <c r="CY12" s="442"/>
      <c r="CZ12" s="442"/>
      <c r="DA12" s="443"/>
      <c r="DB12" s="441" t="s">
        <v>62</v>
      </c>
      <c r="DC12" s="442"/>
      <c r="DD12" s="442"/>
      <c r="DE12" s="442"/>
      <c r="DF12" s="442"/>
      <c r="DG12" s="442"/>
      <c r="DH12" s="442"/>
      <c r="DI12" s="443"/>
    </row>
    <row r="13" spans="1:119" ht="18.75" customHeight="1" x14ac:dyDescent="0.15">
      <c r="A13" s="40"/>
      <c r="B13" s="464"/>
      <c r="C13" s="465"/>
      <c r="D13" s="465"/>
      <c r="E13" s="465"/>
      <c r="F13" s="465"/>
      <c r="G13" s="465"/>
      <c r="H13" s="465"/>
      <c r="I13" s="465"/>
      <c r="J13" s="465"/>
      <c r="K13" s="466"/>
      <c r="L13" s="49"/>
      <c r="M13" s="492" t="s">
        <v>70</v>
      </c>
      <c r="N13" s="493"/>
      <c r="O13" s="493"/>
      <c r="P13" s="493"/>
      <c r="Q13" s="494"/>
      <c r="R13" s="485">
        <v>2639</v>
      </c>
      <c r="S13" s="486"/>
      <c r="T13" s="486"/>
      <c r="U13" s="486"/>
      <c r="V13" s="487"/>
      <c r="W13" s="411" t="s">
        <v>71</v>
      </c>
      <c r="X13" s="412"/>
      <c r="Y13" s="412"/>
      <c r="Z13" s="412"/>
      <c r="AA13" s="412"/>
      <c r="AB13" s="402"/>
      <c r="AC13" s="452">
        <v>170</v>
      </c>
      <c r="AD13" s="453"/>
      <c r="AE13" s="453"/>
      <c r="AF13" s="453"/>
      <c r="AG13" s="495"/>
      <c r="AH13" s="452">
        <v>198</v>
      </c>
      <c r="AI13" s="453"/>
      <c r="AJ13" s="453"/>
      <c r="AK13" s="453"/>
      <c r="AL13" s="454"/>
      <c r="AM13" s="424" t="s">
        <v>72</v>
      </c>
      <c r="AN13" s="425"/>
      <c r="AO13" s="425"/>
      <c r="AP13" s="425"/>
      <c r="AQ13" s="425"/>
      <c r="AR13" s="425"/>
      <c r="AS13" s="425"/>
      <c r="AT13" s="426"/>
      <c r="AU13" s="427" t="s">
        <v>54</v>
      </c>
      <c r="AV13" s="428"/>
      <c r="AW13" s="428"/>
      <c r="AX13" s="428"/>
      <c r="AY13" s="429" t="s">
        <v>73</v>
      </c>
      <c r="AZ13" s="430"/>
      <c r="BA13" s="430"/>
      <c r="BB13" s="430"/>
      <c r="BC13" s="430"/>
      <c r="BD13" s="430"/>
      <c r="BE13" s="430"/>
      <c r="BF13" s="430"/>
      <c r="BG13" s="430"/>
      <c r="BH13" s="430"/>
      <c r="BI13" s="430"/>
      <c r="BJ13" s="430"/>
      <c r="BK13" s="430"/>
      <c r="BL13" s="430"/>
      <c r="BM13" s="431"/>
      <c r="BN13" s="432">
        <v>-212838</v>
      </c>
      <c r="BO13" s="433"/>
      <c r="BP13" s="433"/>
      <c r="BQ13" s="433"/>
      <c r="BR13" s="433"/>
      <c r="BS13" s="433"/>
      <c r="BT13" s="433"/>
      <c r="BU13" s="434"/>
      <c r="BV13" s="432">
        <v>-119811</v>
      </c>
      <c r="BW13" s="433"/>
      <c r="BX13" s="433"/>
      <c r="BY13" s="433"/>
      <c r="BZ13" s="433"/>
      <c r="CA13" s="433"/>
      <c r="CB13" s="433"/>
      <c r="CC13" s="434"/>
      <c r="CD13" s="435" t="s">
        <v>74</v>
      </c>
      <c r="CE13" s="436"/>
      <c r="CF13" s="436"/>
      <c r="CG13" s="436"/>
      <c r="CH13" s="436"/>
      <c r="CI13" s="436"/>
      <c r="CJ13" s="436"/>
      <c r="CK13" s="436"/>
      <c r="CL13" s="436"/>
      <c r="CM13" s="436"/>
      <c r="CN13" s="436"/>
      <c r="CO13" s="436"/>
      <c r="CP13" s="436"/>
      <c r="CQ13" s="436"/>
      <c r="CR13" s="436"/>
      <c r="CS13" s="437"/>
      <c r="CT13" s="398">
        <v>9.1</v>
      </c>
      <c r="CU13" s="399"/>
      <c r="CV13" s="399"/>
      <c r="CW13" s="399"/>
      <c r="CX13" s="399"/>
      <c r="CY13" s="399"/>
      <c r="CZ13" s="399"/>
      <c r="DA13" s="400"/>
      <c r="DB13" s="398">
        <v>8.9</v>
      </c>
      <c r="DC13" s="399"/>
      <c r="DD13" s="399"/>
      <c r="DE13" s="399"/>
      <c r="DF13" s="399"/>
      <c r="DG13" s="399"/>
      <c r="DH13" s="399"/>
      <c r="DI13" s="400"/>
    </row>
    <row r="14" spans="1:119" ht="18.75" customHeight="1" thickBot="1" x14ac:dyDescent="0.2">
      <c r="A14" s="40"/>
      <c r="B14" s="464"/>
      <c r="C14" s="465"/>
      <c r="D14" s="465"/>
      <c r="E14" s="465"/>
      <c r="F14" s="465"/>
      <c r="G14" s="465"/>
      <c r="H14" s="465"/>
      <c r="I14" s="465"/>
      <c r="J14" s="465"/>
      <c r="K14" s="466"/>
      <c r="L14" s="482" t="s">
        <v>75</v>
      </c>
      <c r="M14" s="483"/>
      <c r="N14" s="483"/>
      <c r="O14" s="483"/>
      <c r="P14" s="483"/>
      <c r="Q14" s="484"/>
      <c r="R14" s="485">
        <v>2766</v>
      </c>
      <c r="S14" s="486"/>
      <c r="T14" s="486"/>
      <c r="U14" s="486"/>
      <c r="V14" s="487"/>
      <c r="W14" s="391"/>
      <c r="X14" s="392"/>
      <c r="Y14" s="392"/>
      <c r="Z14" s="392"/>
      <c r="AA14" s="392"/>
      <c r="AB14" s="381"/>
      <c r="AC14" s="488">
        <v>12.5</v>
      </c>
      <c r="AD14" s="489"/>
      <c r="AE14" s="489"/>
      <c r="AF14" s="489"/>
      <c r="AG14" s="490"/>
      <c r="AH14" s="488">
        <v>13.1</v>
      </c>
      <c r="AI14" s="489"/>
      <c r="AJ14" s="489"/>
      <c r="AK14" s="489"/>
      <c r="AL14" s="491"/>
      <c r="AM14" s="424"/>
      <c r="AN14" s="425"/>
      <c r="AO14" s="425"/>
      <c r="AP14" s="425"/>
      <c r="AQ14" s="425"/>
      <c r="AR14" s="425"/>
      <c r="AS14" s="425"/>
      <c r="AT14" s="426"/>
      <c r="AU14" s="427"/>
      <c r="AV14" s="428"/>
      <c r="AW14" s="428"/>
      <c r="AX14" s="428"/>
      <c r="AY14" s="429"/>
      <c r="AZ14" s="430"/>
      <c r="BA14" s="430"/>
      <c r="BB14" s="430"/>
      <c r="BC14" s="430"/>
      <c r="BD14" s="430"/>
      <c r="BE14" s="430"/>
      <c r="BF14" s="430"/>
      <c r="BG14" s="430"/>
      <c r="BH14" s="430"/>
      <c r="BI14" s="430"/>
      <c r="BJ14" s="430"/>
      <c r="BK14" s="430"/>
      <c r="BL14" s="430"/>
      <c r="BM14" s="431"/>
      <c r="BN14" s="432"/>
      <c r="BO14" s="433"/>
      <c r="BP14" s="433"/>
      <c r="BQ14" s="433"/>
      <c r="BR14" s="433"/>
      <c r="BS14" s="433"/>
      <c r="BT14" s="433"/>
      <c r="BU14" s="434"/>
      <c r="BV14" s="432"/>
      <c r="BW14" s="433"/>
      <c r="BX14" s="433"/>
      <c r="BY14" s="433"/>
      <c r="BZ14" s="433"/>
      <c r="CA14" s="433"/>
      <c r="CB14" s="433"/>
      <c r="CC14" s="434"/>
      <c r="CD14" s="496" t="s">
        <v>76</v>
      </c>
      <c r="CE14" s="497"/>
      <c r="CF14" s="497"/>
      <c r="CG14" s="497"/>
      <c r="CH14" s="497"/>
      <c r="CI14" s="497"/>
      <c r="CJ14" s="497"/>
      <c r="CK14" s="497"/>
      <c r="CL14" s="497"/>
      <c r="CM14" s="497"/>
      <c r="CN14" s="497"/>
      <c r="CO14" s="497"/>
      <c r="CP14" s="497"/>
      <c r="CQ14" s="497"/>
      <c r="CR14" s="497"/>
      <c r="CS14" s="498"/>
      <c r="CT14" s="499">
        <v>7.2</v>
      </c>
      <c r="CU14" s="500"/>
      <c r="CV14" s="500"/>
      <c r="CW14" s="500"/>
      <c r="CX14" s="500"/>
      <c r="CY14" s="500"/>
      <c r="CZ14" s="500"/>
      <c r="DA14" s="501"/>
      <c r="DB14" s="499" t="s">
        <v>62</v>
      </c>
      <c r="DC14" s="500"/>
      <c r="DD14" s="500"/>
      <c r="DE14" s="500"/>
      <c r="DF14" s="500"/>
      <c r="DG14" s="500"/>
      <c r="DH14" s="500"/>
      <c r="DI14" s="501"/>
    </row>
    <row r="15" spans="1:119" ht="18.75" customHeight="1" x14ac:dyDescent="0.15">
      <c r="A15" s="40"/>
      <c r="B15" s="464"/>
      <c r="C15" s="465"/>
      <c r="D15" s="465"/>
      <c r="E15" s="465"/>
      <c r="F15" s="465"/>
      <c r="G15" s="465"/>
      <c r="H15" s="465"/>
      <c r="I15" s="465"/>
      <c r="J15" s="465"/>
      <c r="K15" s="466"/>
      <c r="L15" s="49"/>
      <c r="M15" s="492" t="s">
        <v>70</v>
      </c>
      <c r="N15" s="493"/>
      <c r="O15" s="493"/>
      <c r="P15" s="493"/>
      <c r="Q15" s="494"/>
      <c r="R15" s="485">
        <v>2729</v>
      </c>
      <c r="S15" s="486"/>
      <c r="T15" s="486"/>
      <c r="U15" s="486"/>
      <c r="V15" s="487"/>
      <c r="W15" s="411" t="s">
        <v>77</v>
      </c>
      <c r="X15" s="412"/>
      <c r="Y15" s="412"/>
      <c r="Z15" s="412"/>
      <c r="AA15" s="412"/>
      <c r="AB15" s="402"/>
      <c r="AC15" s="452">
        <v>362</v>
      </c>
      <c r="AD15" s="453"/>
      <c r="AE15" s="453"/>
      <c r="AF15" s="453"/>
      <c r="AG15" s="495"/>
      <c r="AH15" s="452">
        <v>433</v>
      </c>
      <c r="AI15" s="453"/>
      <c r="AJ15" s="453"/>
      <c r="AK15" s="453"/>
      <c r="AL15" s="454"/>
      <c r="AM15" s="424"/>
      <c r="AN15" s="425"/>
      <c r="AO15" s="425"/>
      <c r="AP15" s="425"/>
      <c r="AQ15" s="425"/>
      <c r="AR15" s="425"/>
      <c r="AS15" s="425"/>
      <c r="AT15" s="426"/>
      <c r="AU15" s="427"/>
      <c r="AV15" s="428"/>
      <c r="AW15" s="428"/>
      <c r="AX15" s="428"/>
      <c r="AY15" s="361" t="s">
        <v>78</v>
      </c>
      <c r="AZ15" s="362"/>
      <c r="BA15" s="362"/>
      <c r="BB15" s="362"/>
      <c r="BC15" s="362"/>
      <c r="BD15" s="362"/>
      <c r="BE15" s="362"/>
      <c r="BF15" s="362"/>
      <c r="BG15" s="362"/>
      <c r="BH15" s="362"/>
      <c r="BI15" s="362"/>
      <c r="BJ15" s="362"/>
      <c r="BK15" s="362"/>
      <c r="BL15" s="362"/>
      <c r="BM15" s="363"/>
      <c r="BN15" s="364">
        <v>345449</v>
      </c>
      <c r="BO15" s="365"/>
      <c r="BP15" s="365"/>
      <c r="BQ15" s="365"/>
      <c r="BR15" s="365"/>
      <c r="BS15" s="365"/>
      <c r="BT15" s="365"/>
      <c r="BU15" s="366"/>
      <c r="BV15" s="364">
        <v>332886</v>
      </c>
      <c r="BW15" s="365"/>
      <c r="BX15" s="365"/>
      <c r="BY15" s="365"/>
      <c r="BZ15" s="365"/>
      <c r="CA15" s="365"/>
      <c r="CB15" s="365"/>
      <c r="CC15" s="366"/>
      <c r="CD15" s="502" t="s">
        <v>79</v>
      </c>
      <c r="CE15" s="503"/>
      <c r="CF15" s="503"/>
      <c r="CG15" s="503"/>
      <c r="CH15" s="503"/>
      <c r="CI15" s="503"/>
      <c r="CJ15" s="503"/>
      <c r="CK15" s="503"/>
      <c r="CL15" s="503"/>
      <c r="CM15" s="503"/>
      <c r="CN15" s="503"/>
      <c r="CO15" s="503"/>
      <c r="CP15" s="503"/>
      <c r="CQ15" s="503"/>
      <c r="CR15" s="503"/>
      <c r="CS15" s="504"/>
      <c r="CT15" s="50"/>
      <c r="CU15" s="51"/>
      <c r="CV15" s="51"/>
      <c r="CW15" s="51"/>
      <c r="CX15" s="51"/>
      <c r="CY15" s="51"/>
      <c r="CZ15" s="51"/>
      <c r="DA15" s="52"/>
      <c r="DB15" s="50"/>
      <c r="DC15" s="51"/>
      <c r="DD15" s="51"/>
      <c r="DE15" s="51"/>
      <c r="DF15" s="51"/>
      <c r="DG15" s="51"/>
      <c r="DH15" s="51"/>
      <c r="DI15" s="52"/>
    </row>
    <row r="16" spans="1:119" ht="18.75" customHeight="1" x14ac:dyDescent="0.15">
      <c r="A16" s="40"/>
      <c r="B16" s="464"/>
      <c r="C16" s="465"/>
      <c r="D16" s="465"/>
      <c r="E16" s="465"/>
      <c r="F16" s="465"/>
      <c r="G16" s="465"/>
      <c r="H16" s="465"/>
      <c r="I16" s="465"/>
      <c r="J16" s="465"/>
      <c r="K16" s="466"/>
      <c r="L16" s="482" t="s">
        <v>80</v>
      </c>
      <c r="M16" s="505"/>
      <c r="N16" s="505"/>
      <c r="O16" s="505"/>
      <c r="P16" s="505"/>
      <c r="Q16" s="506"/>
      <c r="R16" s="507" t="s">
        <v>81</v>
      </c>
      <c r="S16" s="508"/>
      <c r="T16" s="508"/>
      <c r="U16" s="508"/>
      <c r="V16" s="509"/>
      <c r="W16" s="391"/>
      <c r="X16" s="392"/>
      <c r="Y16" s="392"/>
      <c r="Z16" s="392"/>
      <c r="AA16" s="392"/>
      <c r="AB16" s="381"/>
      <c r="AC16" s="488">
        <v>26.5</v>
      </c>
      <c r="AD16" s="489"/>
      <c r="AE16" s="489"/>
      <c r="AF16" s="489"/>
      <c r="AG16" s="490"/>
      <c r="AH16" s="488">
        <v>28.5</v>
      </c>
      <c r="AI16" s="489"/>
      <c r="AJ16" s="489"/>
      <c r="AK16" s="489"/>
      <c r="AL16" s="491"/>
      <c r="AM16" s="424"/>
      <c r="AN16" s="425"/>
      <c r="AO16" s="425"/>
      <c r="AP16" s="425"/>
      <c r="AQ16" s="425"/>
      <c r="AR16" s="425"/>
      <c r="AS16" s="425"/>
      <c r="AT16" s="426"/>
      <c r="AU16" s="427"/>
      <c r="AV16" s="428"/>
      <c r="AW16" s="428"/>
      <c r="AX16" s="428"/>
      <c r="AY16" s="429" t="s">
        <v>82</v>
      </c>
      <c r="AZ16" s="430"/>
      <c r="BA16" s="430"/>
      <c r="BB16" s="430"/>
      <c r="BC16" s="430"/>
      <c r="BD16" s="430"/>
      <c r="BE16" s="430"/>
      <c r="BF16" s="430"/>
      <c r="BG16" s="430"/>
      <c r="BH16" s="430"/>
      <c r="BI16" s="430"/>
      <c r="BJ16" s="430"/>
      <c r="BK16" s="430"/>
      <c r="BL16" s="430"/>
      <c r="BM16" s="431"/>
      <c r="BN16" s="432">
        <v>2360615</v>
      </c>
      <c r="BO16" s="433"/>
      <c r="BP16" s="433"/>
      <c r="BQ16" s="433"/>
      <c r="BR16" s="433"/>
      <c r="BS16" s="433"/>
      <c r="BT16" s="433"/>
      <c r="BU16" s="434"/>
      <c r="BV16" s="432">
        <v>2316814</v>
      </c>
      <c r="BW16" s="433"/>
      <c r="BX16" s="433"/>
      <c r="BY16" s="433"/>
      <c r="BZ16" s="433"/>
      <c r="CA16" s="433"/>
      <c r="CB16" s="433"/>
      <c r="CC16" s="434"/>
      <c r="CD16" s="53"/>
      <c r="CE16" s="513" t="s">
        <v>83</v>
      </c>
      <c r="CF16" s="513"/>
      <c r="CG16" s="513"/>
      <c r="CH16" s="513"/>
      <c r="CI16" s="513"/>
      <c r="CJ16" s="513"/>
      <c r="CK16" s="513"/>
      <c r="CL16" s="513"/>
      <c r="CM16" s="513"/>
      <c r="CN16" s="513"/>
      <c r="CO16" s="513"/>
      <c r="CP16" s="513"/>
      <c r="CQ16" s="513"/>
      <c r="CR16" s="513"/>
      <c r="CS16" s="514"/>
      <c r="CT16" s="398">
        <v>16.5</v>
      </c>
      <c r="CU16" s="399"/>
      <c r="CV16" s="399"/>
      <c r="CW16" s="399"/>
      <c r="CX16" s="399"/>
      <c r="CY16" s="399"/>
      <c r="CZ16" s="399"/>
      <c r="DA16" s="400"/>
      <c r="DB16" s="398" t="s">
        <v>62</v>
      </c>
      <c r="DC16" s="399"/>
      <c r="DD16" s="399"/>
      <c r="DE16" s="399"/>
      <c r="DF16" s="399"/>
      <c r="DG16" s="399"/>
      <c r="DH16" s="399"/>
      <c r="DI16" s="400"/>
    </row>
    <row r="17" spans="1:113" ht="18.75" customHeight="1" thickBot="1" x14ac:dyDescent="0.2">
      <c r="A17" s="40"/>
      <c r="B17" s="467"/>
      <c r="C17" s="468"/>
      <c r="D17" s="468"/>
      <c r="E17" s="468"/>
      <c r="F17" s="468"/>
      <c r="G17" s="468"/>
      <c r="H17" s="468"/>
      <c r="I17" s="468"/>
      <c r="J17" s="468"/>
      <c r="K17" s="469"/>
      <c r="L17" s="54"/>
      <c r="M17" s="510" t="s">
        <v>84</v>
      </c>
      <c r="N17" s="511"/>
      <c r="O17" s="511"/>
      <c r="P17" s="511"/>
      <c r="Q17" s="512"/>
      <c r="R17" s="507" t="s">
        <v>85</v>
      </c>
      <c r="S17" s="508"/>
      <c r="T17" s="508"/>
      <c r="U17" s="508"/>
      <c r="V17" s="509"/>
      <c r="W17" s="411" t="s">
        <v>86</v>
      </c>
      <c r="X17" s="412"/>
      <c r="Y17" s="412"/>
      <c r="Z17" s="412"/>
      <c r="AA17" s="412"/>
      <c r="AB17" s="402"/>
      <c r="AC17" s="452">
        <v>833</v>
      </c>
      <c r="AD17" s="453"/>
      <c r="AE17" s="453"/>
      <c r="AF17" s="453"/>
      <c r="AG17" s="495"/>
      <c r="AH17" s="452">
        <v>886</v>
      </c>
      <c r="AI17" s="453"/>
      <c r="AJ17" s="453"/>
      <c r="AK17" s="453"/>
      <c r="AL17" s="454"/>
      <c r="AM17" s="424"/>
      <c r="AN17" s="425"/>
      <c r="AO17" s="425"/>
      <c r="AP17" s="425"/>
      <c r="AQ17" s="425"/>
      <c r="AR17" s="425"/>
      <c r="AS17" s="425"/>
      <c r="AT17" s="426"/>
      <c r="AU17" s="427"/>
      <c r="AV17" s="428"/>
      <c r="AW17" s="428"/>
      <c r="AX17" s="428"/>
      <c r="AY17" s="429" t="s">
        <v>87</v>
      </c>
      <c r="AZ17" s="430"/>
      <c r="BA17" s="430"/>
      <c r="BB17" s="430"/>
      <c r="BC17" s="430"/>
      <c r="BD17" s="430"/>
      <c r="BE17" s="430"/>
      <c r="BF17" s="430"/>
      <c r="BG17" s="430"/>
      <c r="BH17" s="430"/>
      <c r="BI17" s="430"/>
      <c r="BJ17" s="430"/>
      <c r="BK17" s="430"/>
      <c r="BL17" s="430"/>
      <c r="BM17" s="431"/>
      <c r="BN17" s="432">
        <v>418410</v>
      </c>
      <c r="BO17" s="433"/>
      <c r="BP17" s="433"/>
      <c r="BQ17" s="433"/>
      <c r="BR17" s="433"/>
      <c r="BS17" s="433"/>
      <c r="BT17" s="433"/>
      <c r="BU17" s="434"/>
      <c r="BV17" s="432">
        <v>406230</v>
      </c>
      <c r="BW17" s="433"/>
      <c r="BX17" s="433"/>
      <c r="BY17" s="433"/>
      <c r="BZ17" s="433"/>
      <c r="CA17" s="433"/>
      <c r="CB17" s="433"/>
      <c r="CC17" s="434"/>
      <c r="CD17" s="53"/>
      <c r="CE17" s="513"/>
      <c r="CF17" s="513"/>
      <c r="CG17" s="513"/>
      <c r="CH17" s="513"/>
      <c r="CI17" s="513"/>
      <c r="CJ17" s="513"/>
      <c r="CK17" s="513"/>
      <c r="CL17" s="513"/>
      <c r="CM17" s="513"/>
      <c r="CN17" s="513"/>
      <c r="CO17" s="513"/>
      <c r="CP17" s="513"/>
      <c r="CQ17" s="513"/>
      <c r="CR17" s="513"/>
      <c r="CS17" s="514"/>
      <c r="CT17" s="398"/>
      <c r="CU17" s="399"/>
      <c r="CV17" s="399"/>
      <c r="CW17" s="399"/>
      <c r="CX17" s="399"/>
      <c r="CY17" s="399"/>
      <c r="CZ17" s="399"/>
      <c r="DA17" s="400"/>
      <c r="DB17" s="398"/>
      <c r="DC17" s="399"/>
      <c r="DD17" s="399"/>
      <c r="DE17" s="399"/>
      <c r="DF17" s="399"/>
      <c r="DG17" s="399"/>
      <c r="DH17" s="399"/>
      <c r="DI17" s="400"/>
    </row>
    <row r="18" spans="1:113" ht="18.75" customHeight="1" thickBot="1" x14ac:dyDescent="0.2">
      <c r="A18" s="40"/>
      <c r="B18" s="515" t="s">
        <v>88</v>
      </c>
      <c r="C18" s="444"/>
      <c r="D18" s="444"/>
      <c r="E18" s="516"/>
      <c r="F18" s="516"/>
      <c r="G18" s="516"/>
      <c r="H18" s="516"/>
      <c r="I18" s="516"/>
      <c r="J18" s="516"/>
      <c r="K18" s="516"/>
      <c r="L18" s="517">
        <v>199.18</v>
      </c>
      <c r="M18" s="517"/>
      <c r="N18" s="517"/>
      <c r="O18" s="517"/>
      <c r="P18" s="517"/>
      <c r="Q18" s="517"/>
      <c r="R18" s="518"/>
      <c r="S18" s="518"/>
      <c r="T18" s="518"/>
      <c r="U18" s="518"/>
      <c r="V18" s="519"/>
      <c r="W18" s="413"/>
      <c r="X18" s="414"/>
      <c r="Y18" s="414"/>
      <c r="Z18" s="414"/>
      <c r="AA18" s="414"/>
      <c r="AB18" s="405"/>
      <c r="AC18" s="520">
        <v>61</v>
      </c>
      <c r="AD18" s="521"/>
      <c r="AE18" s="521"/>
      <c r="AF18" s="521"/>
      <c r="AG18" s="522"/>
      <c r="AH18" s="520">
        <v>58.4</v>
      </c>
      <c r="AI18" s="521"/>
      <c r="AJ18" s="521"/>
      <c r="AK18" s="521"/>
      <c r="AL18" s="523"/>
      <c r="AM18" s="424"/>
      <c r="AN18" s="425"/>
      <c r="AO18" s="425"/>
      <c r="AP18" s="425"/>
      <c r="AQ18" s="425"/>
      <c r="AR18" s="425"/>
      <c r="AS18" s="425"/>
      <c r="AT18" s="426"/>
      <c r="AU18" s="427"/>
      <c r="AV18" s="428"/>
      <c r="AW18" s="428"/>
      <c r="AX18" s="428"/>
      <c r="AY18" s="429" t="s">
        <v>89</v>
      </c>
      <c r="AZ18" s="430"/>
      <c r="BA18" s="430"/>
      <c r="BB18" s="430"/>
      <c r="BC18" s="430"/>
      <c r="BD18" s="430"/>
      <c r="BE18" s="430"/>
      <c r="BF18" s="430"/>
      <c r="BG18" s="430"/>
      <c r="BH18" s="430"/>
      <c r="BI18" s="430"/>
      <c r="BJ18" s="430"/>
      <c r="BK18" s="430"/>
      <c r="BL18" s="430"/>
      <c r="BM18" s="431"/>
      <c r="BN18" s="432">
        <v>2340792</v>
      </c>
      <c r="BO18" s="433"/>
      <c r="BP18" s="433"/>
      <c r="BQ18" s="433"/>
      <c r="BR18" s="433"/>
      <c r="BS18" s="433"/>
      <c r="BT18" s="433"/>
      <c r="BU18" s="434"/>
      <c r="BV18" s="432">
        <v>2212320</v>
      </c>
      <c r="BW18" s="433"/>
      <c r="BX18" s="433"/>
      <c r="BY18" s="433"/>
      <c r="BZ18" s="433"/>
      <c r="CA18" s="433"/>
      <c r="CB18" s="433"/>
      <c r="CC18" s="434"/>
      <c r="CD18" s="53"/>
      <c r="CE18" s="513"/>
      <c r="CF18" s="513"/>
      <c r="CG18" s="513"/>
      <c r="CH18" s="513"/>
      <c r="CI18" s="513"/>
      <c r="CJ18" s="513"/>
      <c r="CK18" s="513"/>
      <c r="CL18" s="513"/>
      <c r="CM18" s="513"/>
      <c r="CN18" s="513"/>
      <c r="CO18" s="513"/>
      <c r="CP18" s="513"/>
      <c r="CQ18" s="513"/>
      <c r="CR18" s="513"/>
      <c r="CS18" s="514"/>
      <c r="CT18" s="398"/>
      <c r="CU18" s="399"/>
      <c r="CV18" s="399"/>
      <c r="CW18" s="399"/>
      <c r="CX18" s="399"/>
      <c r="CY18" s="399"/>
      <c r="CZ18" s="399"/>
      <c r="DA18" s="400"/>
      <c r="DB18" s="398"/>
      <c r="DC18" s="399"/>
      <c r="DD18" s="399"/>
      <c r="DE18" s="399"/>
      <c r="DF18" s="399"/>
      <c r="DG18" s="399"/>
      <c r="DH18" s="399"/>
      <c r="DI18" s="400"/>
    </row>
    <row r="19" spans="1:113" ht="18.75" customHeight="1" thickBot="1" x14ac:dyDescent="0.2">
      <c r="A19" s="40"/>
      <c r="B19" s="515" t="s">
        <v>90</v>
      </c>
      <c r="C19" s="444"/>
      <c r="D19" s="444"/>
      <c r="E19" s="516"/>
      <c r="F19" s="516"/>
      <c r="G19" s="516"/>
      <c r="H19" s="516"/>
      <c r="I19" s="516"/>
      <c r="J19" s="516"/>
      <c r="K19" s="516"/>
      <c r="L19" s="524">
        <v>14</v>
      </c>
      <c r="M19" s="524"/>
      <c r="N19" s="524"/>
      <c r="O19" s="524"/>
      <c r="P19" s="524"/>
      <c r="Q19" s="524"/>
      <c r="R19" s="525"/>
      <c r="S19" s="525"/>
      <c r="T19" s="525"/>
      <c r="U19" s="525"/>
      <c r="V19" s="526"/>
      <c r="W19" s="358"/>
      <c r="X19" s="359"/>
      <c r="Y19" s="359"/>
      <c r="Z19" s="359"/>
      <c r="AA19" s="359"/>
      <c r="AB19" s="359"/>
      <c r="AC19" s="533"/>
      <c r="AD19" s="533"/>
      <c r="AE19" s="533"/>
      <c r="AF19" s="533"/>
      <c r="AG19" s="533"/>
      <c r="AH19" s="533"/>
      <c r="AI19" s="533"/>
      <c r="AJ19" s="533"/>
      <c r="AK19" s="533"/>
      <c r="AL19" s="534"/>
      <c r="AM19" s="424"/>
      <c r="AN19" s="425"/>
      <c r="AO19" s="425"/>
      <c r="AP19" s="425"/>
      <c r="AQ19" s="425"/>
      <c r="AR19" s="425"/>
      <c r="AS19" s="425"/>
      <c r="AT19" s="426"/>
      <c r="AU19" s="427"/>
      <c r="AV19" s="428"/>
      <c r="AW19" s="428"/>
      <c r="AX19" s="428"/>
      <c r="AY19" s="429" t="s">
        <v>91</v>
      </c>
      <c r="AZ19" s="430"/>
      <c r="BA19" s="430"/>
      <c r="BB19" s="430"/>
      <c r="BC19" s="430"/>
      <c r="BD19" s="430"/>
      <c r="BE19" s="430"/>
      <c r="BF19" s="430"/>
      <c r="BG19" s="430"/>
      <c r="BH19" s="430"/>
      <c r="BI19" s="430"/>
      <c r="BJ19" s="430"/>
      <c r="BK19" s="430"/>
      <c r="BL19" s="430"/>
      <c r="BM19" s="431"/>
      <c r="BN19" s="432">
        <v>3279008</v>
      </c>
      <c r="BO19" s="433"/>
      <c r="BP19" s="433"/>
      <c r="BQ19" s="433"/>
      <c r="BR19" s="433"/>
      <c r="BS19" s="433"/>
      <c r="BT19" s="433"/>
      <c r="BU19" s="434"/>
      <c r="BV19" s="432">
        <v>3075029</v>
      </c>
      <c r="BW19" s="433"/>
      <c r="BX19" s="433"/>
      <c r="BY19" s="433"/>
      <c r="BZ19" s="433"/>
      <c r="CA19" s="433"/>
      <c r="CB19" s="433"/>
      <c r="CC19" s="434"/>
      <c r="CD19" s="53"/>
      <c r="CE19" s="513"/>
      <c r="CF19" s="513"/>
      <c r="CG19" s="513"/>
      <c r="CH19" s="513"/>
      <c r="CI19" s="513"/>
      <c r="CJ19" s="513"/>
      <c r="CK19" s="513"/>
      <c r="CL19" s="513"/>
      <c r="CM19" s="513"/>
      <c r="CN19" s="513"/>
      <c r="CO19" s="513"/>
      <c r="CP19" s="513"/>
      <c r="CQ19" s="513"/>
      <c r="CR19" s="513"/>
      <c r="CS19" s="514"/>
      <c r="CT19" s="398"/>
      <c r="CU19" s="399"/>
      <c r="CV19" s="399"/>
      <c r="CW19" s="399"/>
      <c r="CX19" s="399"/>
      <c r="CY19" s="399"/>
      <c r="CZ19" s="399"/>
      <c r="DA19" s="400"/>
      <c r="DB19" s="398"/>
      <c r="DC19" s="399"/>
      <c r="DD19" s="399"/>
      <c r="DE19" s="399"/>
      <c r="DF19" s="399"/>
      <c r="DG19" s="399"/>
      <c r="DH19" s="399"/>
      <c r="DI19" s="400"/>
    </row>
    <row r="20" spans="1:113" ht="18.75" customHeight="1" thickBot="1" x14ac:dyDescent="0.2">
      <c r="A20" s="40"/>
      <c r="B20" s="515" t="s">
        <v>92</v>
      </c>
      <c r="C20" s="444"/>
      <c r="D20" s="444"/>
      <c r="E20" s="516"/>
      <c r="F20" s="516"/>
      <c r="G20" s="516"/>
      <c r="H20" s="516"/>
      <c r="I20" s="516"/>
      <c r="J20" s="516"/>
      <c r="K20" s="516"/>
      <c r="L20" s="524">
        <v>1182</v>
      </c>
      <c r="M20" s="524"/>
      <c r="N20" s="524"/>
      <c r="O20" s="524"/>
      <c r="P20" s="524"/>
      <c r="Q20" s="524"/>
      <c r="R20" s="525"/>
      <c r="S20" s="525"/>
      <c r="T20" s="525"/>
      <c r="U20" s="525"/>
      <c r="V20" s="526"/>
      <c r="W20" s="413"/>
      <c r="X20" s="414"/>
      <c r="Y20" s="414"/>
      <c r="Z20" s="414"/>
      <c r="AA20" s="414"/>
      <c r="AB20" s="414"/>
      <c r="AC20" s="527"/>
      <c r="AD20" s="527"/>
      <c r="AE20" s="527"/>
      <c r="AF20" s="527"/>
      <c r="AG20" s="527"/>
      <c r="AH20" s="527"/>
      <c r="AI20" s="527"/>
      <c r="AJ20" s="527"/>
      <c r="AK20" s="527"/>
      <c r="AL20" s="528"/>
      <c r="AM20" s="529"/>
      <c r="AN20" s="456"/>
      <c r="AO20" s="456"/>
      <c r="AP20" s="456"/>
      <c r="AQ20" s="456"/>
      <c r="AR20" s="456"/>
      <c r="AS20" s="456"/>
      <c r="AT20" s="457"/>
      <c r="AU20" s="530"/>
      <c r="AV20" s="531"/>
      <c r="AW20" s="531"/>
      <c r="AX20" s="532"/>
      <c r="AY20" s="429"/>
      <c r="AZ20" s="430"/>
      <c r="BA20" s="430"/>
      <c r="BB20" s="430"/>
      <c r="BC20" s="430"/>
      <c r="BD20" s="430"/>
      <c r="BE20" s="430"/>
      <c r="BF20" s="430"/>
      <c r="BG20" s="430"/>
      <c r="BH20" s="430"/>
      <c r="BI20" s="430"/>
      <c r="BJ20" s="430"/>
      <c r="BK20" s="430"/>
      <c r="BL20" s="430"/>
      <c r="BM20" s="431"/>
      <c r="BN20" s="432"/>
      <c r="BO20" s="433"/>
      <c r="BP20" s="433"/>
      <c r="BQ20" s="433"/>
      <c r="BR20" s="433"/>
      <c r="BS20" s="433"/>
      <c r="BT20" s="433"/>
      <c r="BU20" s="434"/>
      <c r="BV20" s="432"/>
      <c r="BW20" s="433"/>
      <c r="BX20" s="433"/>
      <c r="BY20" s="433"/>
      <c r="BZ20" s="433"/>
      <c r="CA20" s="433"/>
      <c r="CB20" s="433"/>
      <c r="CC20" s="434"/>
      <c r="CD20" s="53"/>
      <c r="CE20" s="513"/>
      <c r="CF20" s="513"/>
      <c r="CG20" s="513"/>
      <c r="CH20" s="513"/>
      <c r="CI20" s="513"/>
      <c r="CJ20" s="513"/>
      <c r="CK20" s="513"/>
      <c r="CL20" s="513"/>
      <c r="CM20" s="513"/>
      <c r="CN20" s="513"/>
      <c r="CO20" s="513"/>
      <c r="CP20" s="513"/>
      <c r="CQ20" s="513"/>
      <c r="CR20" s="513"/>
      <c r="CS20" s="514"/>
      <c r="CT20" s="398"/>
      <c r="CU20" s="399"/>
      <c r="CV20" s="399"/>
      <c r="CW20" s="399"/>
      <c r="CX20" s="399"/>
      <c r="CY20" s="399"/>
      <c r="CZ20" s="399"/>
      <c r="DA20" s="400"/>
      <c r="DB20" s="398"/>
      <c r="DC20" s="399"/>
      <c r="DD20" s="399"/>
      <c r="DE20" s="399"/>
      <c r="DF20" s="399"/>
      <c r="DG20" s="399"/>
      <c r="DH20" s="399"/>
      <c r="DI20" s="400"/>
    </row>
    <row r="21" spans="1:113" ht="18.75" customHeight="1" thickBot="1" x14ac:dyDescent="0.2">
      <c r="A21" s="40"/>
      <c r="B21" s="535" t="s">
        <v>93</v>
      </c>
      <c r="C21" s="536"/>
      <c r="D21" s="536"/>
      <c r="E21" s="536"/>
      <c r="F21" s="536"/>
      <c r="G21" s="536"/>
      <c r="H21" s="536"/>
      <c r="I21" s="536"/>
      <c r="J21" s="536"/>
      <c r="K21" s="536"/>
      <c r="L21" s="536"/>
      <c r="M21" s="536"/>
      <c r="N21" s="536"/>
      <c r="O21" s="536"/>
      <c r="P21" s="536"/>
      <c r="Q21" s="536"/>
      <c r="R21" s="536"/>
      <c r="S21" s="536"/>
      <c r="T21" s="536"/>
      <c r="U21" s="536"/>
      <c r="V21" s="536"/>
      <c r="W21" s="536"/>
      <c r="X21" s="536"/>
      <c r="Y21" s="536"/>
      <c r="Z21" s="536"/>
      <c r="AA21" s="536"/>
      <c r="AB21" s="536"/>
      <c r="AC21" s="536"/>
      <c r="AD21" s="536"/>
      <c r="AE21" s="536"/>
      <c r="AF21" s="536"/>
      <c r="AG21" s="536"/>
      <c r="AH21" s="536"/>
      <c r="AI21" s="536"/>
      <c r="AJ21" s="536"/>
      <c r="AK21" s="536"/>
      <c r="AL21" s="536"/>
      <c r="AM21" s="536"/>
      <c r="AN21" s="536"/>
      <c r="AO21" s="536"/>
      <c r="AP21" s="536"/>
      <c r="AQ21" s="536"/>
      <c r="AR21" s="536"/>
      <c r="AS21" s="536"/>
      <c r="AT21" s="536"/>
      <c r="AU21" s="536"/>
      <c r="AV21" s="536"/>
      <c r="AW21" s="536"/>
      <c r="AX21" s="537"/>
      <c r="AY21" s="538"/>
      <c r="AZ21" s="539"/>
      <c r="BA21" s="539"/>
      <c r="BB21" s="539"/>
      <c r="BC21" s="539"/>
      <c r="BD21" s="539"/>
      <c r="BE21" s="539"/>
      <c r="BF21" s="539"/>
      <c r="BG21" s="539"/>
      <c r="BH21" s="539"/>
      <c r="BI21" s="539"/>
      <c r="BJ21" s="539"/>
      <c r="BK21" s="539"/>
      <c r="BL21" s="539"/>
      <c r="BM21" s="540"/>
      <c r="BN21" s="541"/>
      <c r="BO21" s="542"/>
      <c r="BP21" s="542"/>
      <c r="BQ21" s="542"/>
      <c r="BR21" s="542"/>
      <c r="BS21" s="542"/>
      <c r="BT21" s="542"/>
      <c r="BU21" s="543"/>
      <c r="BV21" s="541"/>
      <c r="BW21" s="542"/>
      <c r="BX21" s="542"/>
      <c r="BY21" s="542"/>
      <c r="BZ21" s="542"/>
      <c r="CA21" s="542"/>
      <c r="CB21" s="542"/>
      <c r="CC21" s="543"/>
      <c r="CD21" s="53"/>
      <c r="CE21" s="513"/>
      <c r="CF21" s="513"/>
      <c r="CG21" s="513"/>
      <c r="CH21" s="513"/>
      <c r="CI21" s="513"/>
      <c r="CJ21" s="513"/>
      <c r="CK21" s="513"/>
      <c r="CL21" s="513"/>
      <c r="CM21" s="513"/>
      <c r="CN21" s="513"/>
      <c r="CO21" s="513"/>
      <c r="CP21" s="513"/>
      <c r="CQ21" s="513"/>
      <c r="CR21" s="513"/>
      <c r="CS21" s="514"/>
      <c r="CT21" s="398"/>
      <c r="CU21" s="399"/>
      <c r="CV21" s="399"/>
      <c r="CW21" s="399"/>
      <c r="CX21" s="399"/>
      <c r="CY21" s="399"/>
      <c r="CZ21" s="399"/>
      <c r="DA21" s="400"/>
      <c r="DB21" s="398"/>
      <c r="DC21" s="399"/>
      <c r="DD21" s="399"/>
      <c r="DE21" s="399"/>
      <c r="DF21" s="399"/>
      <c r="DG21" s="399"/>
      <c r="DH21" s="399"/>
      <c r="DI21" s="400"/>
    </row>
    <row r="22" spans="1:113" ht="18.75" customHeight="1" x14ac:dyDescent="0.15">
      <c r="A22" s="40"/>
      <c r="B22" s="544" t="s">
        <v>94</v>
      </c>
      <c r="C22" s="545"/>
      <c r="D22" s="546"/>
      <c r="E22" s="407" t="s">
        <v>22</v>
      </c>
      <c r="F22" s="412"/>
      <c r="G22" s="412"/>
      <c r="H22" s="412"/>
      <c r="I22" s="412"/>
      <c r="J22" s="412"/>
      <c r="K22" s="402"/>
      <c r="L22" s="407" t="s">
        <v>95</v>
      </c>
      <c r="M22" s="412"/>
      <c r="N22" s="412"/>
      <c r="O22" s="412"/>
      <c r="P22" s="402"/>
      <c r="Q22" s="553" t="s">
        <v>96</v>
      </c>
      <c r="R22" s="554"/>
      <c r="S22" s="554"/>
      <c r="T22" s="554"/>
      <c r="U22" s="554"/>
      <c r="V22" s="555"/>
      <c r="W22" s="559" t="s">
        <v>97</v>
      </c>
      <c r="X22" s="545"/>
      <c r="Y22" s="546"/>
      <c r="Z22" s="407" t="s">
        <v>22</v>
      </c>
      <c r="AA22" s="412"/>
      <c r="AB22" s="412"/>
      <c r="AC22" s="412"/>
      <c r="AD22" s="412"/>
      <c r="AE22" s="412"/>
      <c r="AF22" s="412"/>
      <c r="AG22" s="402"/>
      <c r="AH22" s="564" t="s">
        <v>98</v>
      </c>
      <c r="AI22" s="412"/>
      <c r="AJ22" s="412"/>
      <c r="AK22" s="412"/>
      <c r="AL22" s="402"/>
      <c r="AM22" s="564" t="s">
        <v>99</v>
      </c>
      <c r="AN22" s="565"/>
      <c r="AO22" s="565"/>
      <c r="AP22" s="565"/>
      <c r="AQ22" s="565"/>
      <c r="AR22" s="566"/>
      <c r="AS22" s="553" t="s">
        <v>96</v>
      </c>
      <c r="AT22" s="554"/>
      <c r="AU22" s="554"/>
      <c r="AV22" s="554"/>
      <c r="AW22" s="554"/>
      <c r="AX22" s="570"/>
      <c r="AY22" s="361" t="s">
        <v>100</v>
      </c>
      <c r="AZ22" s="362"/>
      <c r="BA22" s="362"/>
      <c r="BB22" s="362"/>
      <c r="BC22" s="362"/>
      <c r="BD22" s="362"/>
      <c r="BE22" s="362"/>
      <c r="BF22" s="362"/>
      <c r="BG22" s="362"/>
      <c r="BH22" s="362"/>
      <c r="BI22" s="362"/>
      <c r="BJ22" s="362"/>
      <c r="BK22" s="362"/>
      <c r="BL22" s="362"/>
      <c r="BM22" s="363"/>
      <c r="BN22" s="364">
        <v>4185791</v>
      </c>
      <c r="BO22" s="365"/>
      <c r="BP22" s="365"/>
      <c r="BQ22" s="365"/>
      <c r="BR22" s="365"/>
      <c r="BS22" s="365"/>
      <c r="BT22" s="365"/>
      <c r="BU22" s="366"/>
      <c r="BV22" s="364">
        <v>4245048</v>
      </c>
      <c r="BW22" s="365"/>
      <c r="BX22" s="365"/>
      <c r="BY22" s="365"/>
      <c r="BZ22" s="365"/>
      <c r="CA22" s="365"/>
      <c r="CB22" s="365"/>
      <c r="CC22" s="366"/>
      <c r="CD22" s="53"/>
      <c r="CE22" s="513"/>
      <c r="CF22" s="513"/>
      <c r="CG22" s="513"/>
      <c r="CH22" s="513"/>
      <c r="CI22" s="513"/>
      <c r="CJ22" s="513"/>
      <c r="CK22" s="513"/>
      <c r="CL22" s="513"/>
      <c r="CM22" s="513"/>
      <c r="CN22" s="513"/>
      <c r="CO22" s="513"/>
      <c r="CP22" s="513"/>
      <c r="CQ22" s="513"/>
      <c r="CR22" s="513"/>
      <c r="CS22" s="514"/>
      <c r="CT22" s="398"/>
      <c r="CU22" s="399"/>
      <c r="CV22" s="399"/>
      <c r="CW22" s="399"/>
      <c r="CX22" s="399"/>
      <c r="CY22" s="399"/>
      <c r="CZ22" s="399"/>
      <c r="DA22" s="400"/>
      <c r="DB22" s="398"/>
      <c r="DC22" s="399"/>
      <c r="DD22" s="399"/>
      <c r="DE22" s="399"/>
      <c r="DF22" s="399"/>
      <c r="DG22" s="399"/>
      <c r="DH22" s="399"/>
      <c r="DI22" s="400"/>
    </row>
    <row r="23" spans="1:113" ht="18.75" customHeight="1" x14ac:dyDescent="0.15">
      <c r="A23" s="40"/>
      <c r="B23" s="547"/>
      <c r="C23" s="548"/>
      <c r="D23" s="549"/>
      <c r="E23" s="387"/>
      <c r="F23" s="392"/>
      <c r="G23" s="392"/>
      <c r="H23" s="392"/>
      <c r="I23" s="392"/>
      <c r="J23" s="392"/>
      <c r="K23" s="381"/>
      <c r="L23" s="387"/>
      <c r="M23" s="392"/>
      <c r="N23" s="392"/>
      <c r="O23" s="392"/>
      <c r="P23" s="381"/>
      <c r="Q23" s="556"/>
      <c r="R23" s="557"/>
      <c r="S23" s="557"/>
      <c r="T23" s="557"/>
      <c r="U23" s="557"/>
      <c r="V23" s="558"/>
      <c r="W23" s="560"/>
      <c r="X23" s="548"/>
      <c r="Y23" s="549"/>
      <c r="Z23" s="387"/>
      <c r="AA23" s="392"/>
      <c r="AB23" s="392"/>
      <c r="AC23" s="392"/>
      <c r="AD23" s="392"/>
      <c r="AE23" s="392"/>
      <c r="AF23" s="392"/>
      <c r="AG23" s="381"/>
      <c r="AH23" s="387"/>
      <c r="AI23" s="392"/>
      <c r="AJ23" s="392"/>
      <c r="AK23" s="392"/>
      <c r="AL23" s="381"/>
      <c r="AM23" s="567"/>
      <c r="AN23" s="568"/>
      <c r="AO23" s="568"/>
      <c r="AP23" s="568"/>
      <c r="AQ23" s="568"/>
      <c r="AR23" s="569"/>
      <c r="AS23" s="556"/>
      <c r="AT23" s="557"/>
      <c r="AU23" s="557"/>
      <c r="AV23" s="557"/>
      <c r="AW23" s="557"/>
      <c r="AX23" s="571"/>
      <c r="AY23" s="429" t="s">
        <v>101</v>
      </c>
      <c r="AZ23" s="430"/>
      <c r="BA23" s="430"/>
      <c r="BB23" s="430"/>
      <c r="BC23" s="430"/>
      <c r="BD23" s="430"/>
      <c r="BE23" s="430"/>
      <c r="BF23" s="430"/>
      <c r="BG23" s="430"/>
      <c r="BH23" s="430"/>
      <c r="BI23" s="430"/>
      <c r="BJ23" s="430"/>
      <c r="BK23" s="430"/>
      <c r="BL23" s="430"/>
      <c r="BM23" s="431"/>
      <c r="BN23" s="432">
        <v>4041079</v>
      </c>
      <c r="BO23" s="433"/>
      <c r="BP23" s="433"/>
      <c r="BQ23" s="433"/>
      <c r="BR23" s="433"/>
      <c r="BS23" s="433"/>
      <c r="BT23" s="433"/>
      <c r="BU23" s="434"/>
      <c r="BV23" s="432">
        <v>4025970</v>
      </c>
      <c r="BW23" s="433"/>
      <c r="BX23" s="433"/>
      <c r="BY23" s="433"/>
      <c r="BZ23" s="433"/>
      <c r="CA23" s="433"/>
      <c r="CB23" s="433"/>
      <c r="CC23" s="434"/>
      <c r="CD23" s="53"/>
      <c r="CE23" s="513"/>
      <c r="CF23" s="513"/>
      <c r="CG23" s="513"/>
      <c r="CH23" s="513"/>
      <c r="CI23" s="513"/>
      <c r="CJ23" s="513"/>
      <c r="CK23" s="513"/>
      <c r="CL23" s="513"/>
      <c r="CM23" s="513"/>
      <c r="CN23" s="513"/>
      <c r="CO23" s="513"/>
      <c r="CP23" s="513"/>
      <c r="CQ23" s="513"/>
      <c r="CR23" s="513"/>
      <c r="CS23" s="514"/>
      <c r="CT23" s="398"/>
      <c r="CU23" s="399"/>
      <c r="CV23" s="399"/>
      <c r="CW23" s="399"/>
      <c r="CX23" s="399"/>
      <c r="CY23" s="399"/>
      <c r="CZ23" s="399"/>
      <c r="DA23" s="400"/>
      <c r="DB23" s="398"/>
      <c r="DC23" s="399"/>
      <c r="DD23" s="399"/>
      <c r="DE23" s="399"/>
      <c r="DF23" s="399"/>
      <c r="DG23" s="399"/>
      <c r="DH23" s="399"/>
      <c r="DI23" s="400"/>
    </row>
    <row r="24" spans="1:113" ht="18.75" customHeight="1" thickBot="1" x14ac:dyDescent="0.2">
      <c r="A24" s="40"/>
      <c r="B24" s="547"/>
      <c r="C24" s="548"/>
      <c r="D24" s="549"/>
      <c r="E24" s="451" t="s">
        <v>102</v>
      </c>
      <c r="F24" s="425"/>
      <c r="G24" s="425"/>
      <c r="H24" s="425"/>
      <c r="I24" s="425"/>
      <c r="J24" s="425"/>
      <c r="K24" s="426"/>
      <c r="L24" s="452">
        <v>1</v>
      </c>
      <c r="M24" s="453"/>
      <c r="N24" s="453"/>
      <c r="O24" s="453"/>
      <c r="P24" s="495"/>
      <c r="Q24" s="452">
        <v>8000</v>
      </c>
      <c r="R24" s="453"/>
      <c r="S24" s="453"/>
      <c r="T24" s="453"/>
      <c r="U24" s="453"/>
      <c r="V24" s="495"/>
      <c r="W24" s="560"/>
      <c r="X24" s="548"/>
      <c r="Y24" s="549"/>
      <c r="Z24" s="451" t="s">
        <v>103</v>
      </c>
      <c r="AA24" s="425"/>
      <c r="AB24" s="425"/>
      <c r="AC24" s="425"/>
      <c r="AD24" s="425"/>
      <c r="AE24" s="425"/>
      <c r="AF24" s="425"/>
      <c r="AG24" s="426"/>
      <c r="AH24" s="452">
        <v>72</v>
      </c>
      <c r="AI24" s="453"/>
      <c r="AJ24" s="453"/>
      <c r="AK24" s="453"/>
      <c r="AL24" s="495"/>
      <c r="AM24" s="452">
        <v>209088</v>
      </c>
      <c r="AN24" s="453"/>
      <c r="AO24" s="453"/>
      <c r="AP24" s="453"/>
      <c r="AQ24" s="453"/>
      <c r="AR24" s="495"/>
      <c r="AS24" s="452">
        <v>2904</v>
      </c>
      <c r="AT24" s="453"/>
      <c r="AU24" s="453"/>
      <c r="AV24" s="453"/>
      <c r="AW24" s="453"/>
      <c r="AX24" s="454"/>
      <c r="AY24" s="538" t="s">
        <v>104</v>
      </c>
      <c r="AZ24" s="539"/>
      <c r="BA24" s="539"/>
      <c r="BB24" s="539"/>
      <c r="BC24" s="539"/>
      <c r="BD24" s="539"/>
      <c r="BE24" s="539"/>
      <c r="BF24" s="539"/>
      <c r="BG24" s="539"/>
      <c r="BH24" s="539"/>
      <c r="BI24" s="539"/>
      <c r="BJ24" s="539"/>
      <c r="BK24" s="539"/>
      <c r="BL24" s="539"/>
      <c r="BM24" s="540"/>
      <c r="BN24" s="432">
        <v>3460443</v>
      </c>
      <c r="BO24" s="433"/>
      <c r="BP24" s="433"/>
      <c r="BQ24" s="433"/>
      <c r="BR24" s="433"/>
      <c r="BS24" s="433"/>
      <c r="BT24" s="433"/>
      <c r="BU24" s="434"/>
      <c r="BV24" s="432">
        <v>3387605</v>
      </c>
      <c r="BW24" s="433"/>
      <c r="BX24" s="433"/>
      <c r="BY24" s="433"/>
      <c r="BZ24" s="433"/>
      <c r="CA24" s="433"/>
      <c r="CB24" s="433"/>
      <c r="CC24" s="434"/>
      <c r="CD24" s="53"/>
      <c r="CE24" s="513"/>
      <c r="CF24" s="513"/>
      <c r="CG24" s="513"/>
      <c r="CH24" s="513"/>
      <c r="CI24" s="513"/>
      <c r="CJ24" s="513"/>
      <c r="CK24" s="513"/>
      <c r="CL24" s="513"/>
      <c r="CM24" s="513"/>
      <c r="CN24" s="513"/>
      <c r="CO24" s="513"/>
      <c r="CP24" s="513"/>
      <c r="CQ24" s="513"/>
      <c r="CR24" s="513"/>
      <c r="CS24" s="514"/>
      <c r="CT24" s="398"/>
      <c r="CU24" s="399"/>
      <c r="CV24" s="399"/>
      <c r="CW24" s="399"/>
      <c r="CX24" s="399"/>
      <c r="CY24" s="399"/>
      <c r="CZ24" s="399"/>
      <c r="DA24" s="400"/>
      <c r="DB24" s="398"/>
      <c r="DC24" s="399"/>
      <c r="DD24" s="399"/>
      <c r="DE24" s="399"/>
      <c r="DF24" s="399"/>
      <c r="DG24" s="399"/>
      <c r="DH24" s="399"/>
      <c r="DI24" s="400"/>
    </row>
    <row r="25" spans="1:113" ht="18.75" customHeight="1" x14ac:dyDescent="0.15">
      <c r="A25" s="40"/>
      <c r="B25" s="547"/>
      <c r="C25" s="548"/>
      <c r="D25" s="549"/>
      <c r="E25" s="451" t="s">
        <v>105</v>
      </c>
      <c r="F25" s="425"/>
      <c r="G25" s="425"/>
      <c r="H25" s="425"/>
      <c r="I25" s="425"/>
      <c r="J25" s="425"/>
      <c r="K25" s="426"/>
      <c r="L25" s="452">
        <v>1</v>
      </c>
      <c r="M25" s="453"/>
      <c r="N25" s="453"/>
      <c r="O25" s="453"/>
      <c r="P25" s="495"/>
      <c r="Q25" s="452">
        <v>6320</v>
      </c>
      <c r="R25" s="453"/>
      <c r="S25" s="453"/>
      <c r="T25" s="453"/>
      <c r="U25" s="453"/>
      <c r="V25" s="495"/>
      <c r="W25" s="560"/>
      <c r="X25" s="548"/>
      <c r="Y25" s="549"/>
      <c r="Z25" s="451" t="s">
        <v>106</v>
      </c>
      <c r="AA25" s="425"/>
      <c r="AB25" s="425"/>
      <c r="AC25" s="425"/>
      <c r="AD25" s="425"/>
      <c r="AE25" s="425"/>
      <c r="AF25" s="425"/>
      <c r="AG25" s="426"/>
      <c r="AH25" s="452" t="s">
        <v>62</v>
      </c>
      <c r="AI25" s="453"/>
      <c r="AJ25" s="453"/>
      <c r="AK25" s="453"/>
      <c r="AL25" s="495"/>
      <c r="AM25" s="452" t="s">
        <v>62</v>
      </c>
      <c r="AN25" s="453"/>
      <c r="AO25" s="453"/>
      <c r="AP25" s="453"/>
      <c r="AQ25" s="453"/>
      <c r="AR25" s="495"/>
      <c r="AS25" s="452" t="s">
        <v>62</v>
      </c>
      <c r="AT25" s="453"/>
      <c r="AU25" s="453"/>
      <c r="AV25" s="453"/>
      <c r="AW25" s="453"/>
      <c r="AX25" s="454"/>
      <c r="AY25" s="361" t="s">
        <v>107</v>
      </c>
      <c r="AZ25" s="362"/>
      <c r="BA25" s="362"/>
      <c r="BB25" s="362"/>
      <c r="BC25" s="362"/>
      <c r="BD25" s="362"/>
      <c r="BE25" s="362"/>
      <c r="BF25" s="362"/>
      <c r="BG25" s="362"/>
      <c r="BH25" s="362"/>
      <c r="BI25" s="362"/>
      <c r="BJ25" s="362"/>
      <c r="BK25" s="362"/>
      <c r="BL25" s="362"/>
      <c r="BM25" s="363"/>
      <c r="BN25" s="364">
        <v>30822</v>
      </c>
      <c r="BO25" s="365"/>
      <c r="BP25" s="365"/>
      <c r="BQ25" s="365"/>
      <c r="BR25" s="365"/>
      <c r="BS25" s="365"/>
      <c r="BT25" s="365"/>
      <c r="BU25" s="366"/>
      <c r="BV25" s="364">
        <v>31776</v>
      </c>
      <c r="BW25" s="365"/>
      <c r="BX25" s="365"/>
      <c r="BY25" s="365"/>
      <c r="BZ25" s="365"/>
      <c r="CA25" s="365"/>
      <c r="CB25" s="365"/>
      <c r="CC25" s="366"/>
      <c r="CD25" s="53"/>
      <c r="CE25" s="513"/>
      <c r="CF25" s="513"/>
      <c r="CG25" s="513"/>
      <c r="CH25" s="513"/>
      <c r="CI25" s="513"/>
      <c r="CJ25" s="513"/>
      <c r="CK25" s="513"/>
      <c r="CL25" s="513"/>
      <c r="CM25" s="513"/>
      <c r="CN25" s="513"/>
      <c r="CO25" s="513"/>
      <c r="CP25" s="513"/>
      <c r="CQ25" s="513"/>
      <c r="CR25" s="513"/>
      <c r="CS25" s="514"/>
      <c r="CT25" s="398"/>
      <c r="CU25" s="399"/>
      <c r="CV25" s="399"/>
      <c r="CW25" s="399"/>
      <c r="CX25" s="399"/>
      <c r="CY25" s="399"/>
      <c r="CZ25" s="399"/>
      <c r="DA25" s="400"/>
      <c r="DB25" s="398"/>
      <c r="DC25" s="399"/>
      <c r="DD25" s="399"/>
      <c r="DE25" s="399"/>
      <c r="DF25" s="399"/>
      <c r="DG25" s="399"/>
      <c r="DH25" s="399"/>
      <c r="DI25" s="400"/>
    </row>
    <row r="26" spans="1:113" ht="18.75" customHeight="1" x14ac:dyDescent="0.15">
      <c r="A26" s="40"/>
      <c r="B26" s="547"/>
      <c r="C26" s="548"/>
      <c r="D26" s="549"/>
      <c r="E26" s="451" t="s">
        <v>108</v>
      </c>
      <c r="F26" s="425"/>
      <c r="G26" s="425"/>
      <c r="H26" s="425"/>
      <c r="I26" s="425"/>
      <c r="J26" s="425"/>
      <c r="K26" s="426"/>
      <c r="L26" s="452">
        <v>1</v>
      </c>
      <c r="M26" s="453"/>
      <c r="N26" s="453"/>
      <c r="O26" s="453"/>
      <c r="P26" s="495"/>
      <c r="Q26" s="452">
        <v>5920</v>
      </c>
      <c r="R26" s="453"/>
      <c r="S26" s="453"/>
      <c r="T26" s="453"/>
      <c r="U26" s="453"/>
      <c r="V26" s="495"/>
      <c r="W26" s="560"/>
      <c r="X26" s="548"/>
      <c r="Y26" s="549"/>
      <c r="Z26" s="451" t="s">
        <v>109</v>
      </c>
      <c r="AA26" s="572"/>
      <c r="AB26" s="572"/>
      <c r="AC26" s="572"/>
      <c r="AD26" s="572"/>
      <c r="AE26" s="572"/>
      <c r="AF26" s="572"/>
      <c r="AG26" s="573"/>
      <c r="AH26" s="452">
        <v>3</v>
      </c>
      <c r="AI26" s="453"/>
      <c r="AJ26" s="453"/>
      <c r="AK26" s="453"/>
      <c r="AL26" s="495"/>
      <c r="AM26" s="452">
        <v>8571</v>
      </c>
      <c r="AN26" s="453"/>
      <c r="AO26" s="453"/>
      <c r="AP26" s="453"/>
      <c r="AQ26" s="453"/>
      <c r="AR26" s="495"/>
      <c r="AS26" s="452">
        <v>2857</v>
      </c>
      <c r="AT26" s="453"/>
      <c r="AU26" s="453"/>
      <c r="AV26" s="453"/>
      <c r="AW26" s="453"/>
      <c r="AX26" s="454"/>
      <c r="AY26" s="435" t="s">
        <v>110</v>
      </c>
      <c r="AZ26" s="436"/>
      <c r="BA26" s="436"/>
      <c r="BB26" s="436"/>
      <c r="BC26" s="436"/>
      <c r="BD26" s="436"/>
      <c r="BE26" s="436"/>
      <c r="BF26" s="436"/>
      <c r="BG26" s="436"/>
      <c r="BH26" s="436"/>
      <c r="BI26" s="436"/>
      <c r="BJ26" s="436"/>
      <c r="BK26" s="436"/>
      <c r="BL26" s="436"/>
      <c r="BM26" s="437"/>
      <c r="BN26" s="432" t="s">
        <v>62</v>
      </c>
      <c r="BO26" s="433"/>
      <c r="BP26" s="433"/>
      <c r="BQ26" s="433"/>
      <c r="BR26" s="433"/>
      <c r="BS26" s="433"/>
      <c r="BT26" s="433"/>
      <c r="BU26" s="434"/>
      <c r="BV26" s="432" t="s">
        <v>62</v>
      </c>
      <c r="BW26" s="433"/>
      <c r="BX26" s="433"/>
      <c r="BY26" s="433"/>
      <c r="BZ26" s="433"/>
      <c r="CA26" s="433"/>
      <c r="CB26" s="433"/>
      <c r="CC26" s="434"/>
      <c r="CD26" s="53"/>
      <c r="CE26" s="513"/>
      <c r="CF26" s="513"/>
      <c r="CG26" s="513"/>
      <c r="CH26" s="513"/>
      <c r="CI26" s="513"/>
      <c r="CJ26" s="513"/>
      <c r="CK26" s="513"/>
      <c r="CL26" s="513"/>
      <c r="CM26" s="513"/>
      <c r="CN26" s="513"/>
      <c r="CO26" s="513"/>
      <c r="CP26" s="513"/>
      <c r="CQ26" s="513"/>
      <c r="CR26" s="513"/>
      <c r="CS26" s="514"/>
      <c r="CT26" s="398"/>
      <c r="CU26" s="399"/>
      <c r="CV26" s="399"/>
      <c r="CW26" s="399"/>
      <c r="CX26" s="399"/>
      <c r="CY26" s="399"/>
      <c r="CZ26" s="399"/>
      <c r="DA26" s="400"/>
      <c r="DB26" s="398"/>
      <c r="DC26" s="399"/>
      <c r="DD26" s="399"/>
      <c r="DE26" s="399"/>
      <c r="DF26" s="399"/>
      <c r="DG26" s="399"/>
      <c r="DH26" s="399"/>
      <c r="DI26" s="400"/>
    </row>
    <row r="27" spans="1:113" ht="18.75" customHeight="1" thickBot="1" x14ac:dyDescent="0.2">
      <c r="A27" s="40"/>
      <c r="B27" s="547"/>
      <c r="C27" s="548"/>
      <c r="D27" s="549"/>
      <c r="E27" s="451" t="s">
        <v>111</v>
      </c>
      <c r="F27" s="425"/>
      <c r="G27" s="425"/>
      <c r="H27" s="425"/>
      <c r="I27" s="425"/>
      <c r="J27" s="425"/>
      <c r="K27" s="426"/>
      <c r="L27" s="452">
        <v>1</v>
      </c>
      <c r="M27" s="453"/>
      <c r="N27" s="453"/>
      <c r="O27" s="453"/>
      <c r="P27" s="495"/>
      <c r="Q27" s="452">
        <v>3180</v>
      </c>
      <c r="R27" s="453"/>
      <c r="S27" s="453"/>
      <c r="T27" s="453"/>
      <c r="U27" s="453"/>
      <c r="V27" s="495"/>
      <c r="W27" s="560"/>
      <c r="X27" s="548"/>
      <c r="Y27" s="549"/>
      <c r="Z27" s="451" t="s">
        <v>112</v>
      </c>
      <c r="AA27" s="425"/>
      <c r="AB27" s="425"/>
      <c r="AC27" s="425"/>
      <c r="AD27" s="425"/>
      <c r="AE27" s="425"/>
      <c r="AF27" s="425"/>
      <c r="AG27" s="426"/>
      <c r="AH27" s="452">
        <v>1</v>
      </c>
      <c r="AI27" s="453"/>
      <c r="AJ27" s="453"/>
      <c r="AK27" s="453"/>
      <c r="AL27" s="495"/>
      <c r="AM27" s="452" t="s">
        <v>113</v>
      </c>
      <c r="AN27" s="453"/>
      <c r="AO27" s="453"/>
      <c r="AP27" s="453"/>
      <c r="AQ27" s="453"/>
      <c r="AR27" s="495"/>
      <c r="AS27" s="452" t="s">
        <v>113</v>
      </c>
      <c r="AT27" s="453"/>
      <c r="AU27" s="453"/>
      <c r="AV27" s="453"/>
      <c r="AW27" s="453"/>
      <c r="AX27" s="454"/>
      <c r="AY27" s="496" t="s">
        <v>114</v>
      </c>
      <c r="AZ27" s="497"/>
      <c r="BA27" s="497"/>
      <c r="BB27" s="497"/>
      <c r="BC27" s="497"/>
      <c r="BD27" s="497"/>
      <c r="BE27" s="497"/>
      <c r="BF27" s="497"/>
      <c r="BG27" s="497"/>
      <c r="BH27" s="497"/>
      <c r="BI27" s="497"/>
      <c r="BJ27" s="497"/>
      <c r="BK27" s="497"/>
      <c r="BL27" s="497"/>
      <c r="BM27" s="498"/>
      <c r="BN27" s="541">
        <v>59786</v>
      </c>
      <c r="BO27" s="542"/>
      <c r="BP27" s="542"/>
      <c r="BQ27" s="542"/>
      <c r="BR27" s="542"/>
      <c r="BS27" s="542"/>
      <c r="BT27" s="542"/>
      <c r="BU27" s="543"/>
      <c r="BV27" s="541">
        <v>74214</v>
      </c>
      <c r="BW27" s="542"/>
      <c r="BX27" s="542"/>
      <c r="BY27" s="542"/>
      <c r="BZ27" s="542"/>
      <c r="CA27" s="542"/>
      <c r="CB27" s="542"/>
      <c r="CC27" s="543"/>
      <c r="CD27" s="55"/>
      <c r="CE27" s="513"/>
      <c r="CF27" s="513"/>
      <c r="CG27" s="513"/>
      <c r="CH27" s="513"/>
      <c r="CI27" s="513"/>
      <c r="CJ27" s="513"/>
      <c r="CK27" s="513"/>
      <c r="CL27" s="513"/>
      <c r="CM27" s="513"/>
      <c r="CN27" s="513"/>
      <c r="CO27" s="513"/>
      <c r="CP27" s="513"/>
      <c r="CQ27" s="513"/>
      <c r="CR27" s="513"/>
      <c r="CS27" s="514"/>
      <c r="CT27" s="398"/>
      <c r="CU27" s="399"/>
      <c r="CV27" s="399"/>
      <c r="CW27" s="399"/>
      <c r="CX27" s="399"/>
      <c r="CY27" s="399"/>
      <c r="CZ27" s="399"/>
      <c r="DA27" s="400"/>
      <c r="DB27" s="398"/>
      <c r="DC27" s="399"/>
      <c r="DD27" s="399"/>
      <c r="DE27" s="399"/>
      <c r="DF27" s="399"/>
      <c r="DG27" s="399"/>
      <c r="DH27" s="399"/>
      <c r="DI27" s="400"/>
    </row>
    <row r="28" spans="1:113" ht="18.75" customHeight="1" x14ac:dyDescent="0.15">
      <c r="A28" s="40"/>
      <c r="B28" s="547"/>
      <c r="C28" s="548"/>
      <c r="D28" s="549"/>
      <c r="E28" s="451" t="s">
        <v>115</v>
      </c>
      <c r="F28" s="425"/>
      <c r="G28" s="425"/>
      <c r="H28" s="425"/>
      <c r="I28" s="425"/>
      <c r="J28" s="425"/>
      <c r="K28" s="426"/>
      <c r="L28" s="452">
        <v>1</v>
      </c>
      <c r="M28" s="453"/>
      <c r="N28" s="453"/>
      <c r="O28" s="453"/>
      <c r="P28" s="495"/>
      <c r="Q28" s="452">
        <v>2370</v>
      </c>
      <c r="R28" s="453"/>
      <c r="S28" s="453"/>
      <c r="T28" s="453"/>
      <c r="U28" s="453"/>
      <c r="V28" s="495"/>
      <c r="W28" s="560"/>
      <c r="X28" s="548"/>
      <c r="Y28" s="549"/>
      <c r="Z28" s="451" t="s">
        <v>116</v>
      </c>
      <c r="AA28" s="425"/>
      <c r="AB28" s="425"/>
      <c r="AC28" s="425"/>
      <c r="AD28" s="425"/>
      <c r="AE28" s="425"/>
      <c r="AF28" s="425"/>
      <c r="AG28" s="426"/>
      <c r="AH28" s="452" t="s">
        <v>62</v>
      </c>
      <c r="AI28" s="453"/>
      <c r="AJ28" s="453"/>
      <c r="AK28" s="453"/>
      <c r="AL28" s="495"/>
      <c r="AM28" s="452" t="s">
        <v>62</v>
      </c>
      <c r="AN28" s="453"/>
      <c r="AO28" s="453"/>
      <c r="AP28" s="453"/>
      <c r="AQ28" s="453"/>
      <c r="AR28" s="495"/>
      <c r="AS28" s="452" t="s">
        <v>62</v>
      </c>
      <c r="AT28" s="453"/>
      <c r="AU28" s="453"/>
      <c r="AV28" s="453"/>
      <c r="AW28" s="453"/>
      <c r="AX28" s="454"/>
      <c r="AY28" s="574" t="s">
        <v>117</v>
      </c>
      <c r="AZ28" s="575"/>
      <c r="BA28" s="575"/>
      <c r="BB28" s="576"/>
      <c r="BC28" s="361" t="s">
        <v>118</v>
      </c>
      <c r="BD28" s="362"/>
      <c r="BE28" s="362"/>
      <c r="BF28" s="362"/>
      <c r="BG28" s="362"/>
      <c r="BH28" s="362"/>
      <c r="BI28" s="362"/>
      <c r="BJ28" s="362"/>
      <c r="BK28" s="362"/>
      <c r="BL28" s="362"/>
      <c r="BM28" s="363"/>
      <c r="BN28" s="364">
        <v>932886</v>
      </c>
      <c r="BO28" s="365"/>
      <c r="BP28" s="365"/>
      <c r="BQ28" s="365"/>
      <c r="BR28" s="365"/>
      <c r="BS28" s="365"/>
      <c r="BT28" s="365"/>
      <c r="BU28" s="366"/>
      <c r="BV28" s="364">
        <v>1242051</v>
      </c>
      <c r="BW28" s="365"/>
      <c r="BX28" s="365"/>
      <c r="BY28" s="365"/>
      <c r="BZ28" s="365"/>
      <c r="CA28" s="365"/>
      <c r="CB28" s="365"/>
      <c r="CC28" s="366"/>
      <c r="CD28" s="53"/>
      <c r="CE28" s="513"/>
      <c r="CF28" s="513"/>
      <c r="CG28" s="513"/>
      <c r="CH28" s="513"/>
      <c r="CI28" s="513"/>
      <c r="CJ28" s="513"/>
      <c r="CK28" s="513"/>
      <c r="CL28" s="513"/>
      <c r="CM28" s="513"/>
      <c r="CN28" s="513"/>
      <c r="CO28" s="513"/>
      <c r="CP28" s="513"/>
      <c r="CQ28" s="513"/>
      <c r="CR28" s="513"/>
      <c r="CS28" s="514"/>
      <c r="CT28" s="398"/>
      <c r="CU28" s="399"/>
      <c r="CV28" s="399"/>
      <c r="CW28" s="399"/>
      <c r="CX28" s="399"/>
      <c r="CY28" s="399"/>
      <c r="CZ28" s="399"/>
      <c r="DA28" s="400"/>
      <c r="DB28" s="398"/>
      <c r="DC28" s="399"/>
      <c r="DD28" s="399"/>
      <c r="DE28" s="399"/>
      <c r="DF28" s="399"/>
      <c r="DG28" s="399"/>
      <c r="DH28" s="399"/>
      <c r="DI28" s="400"/>
    </row>
    <row r="29" spans="1:113" ht="18.75" customHeight="1" x14ac:dyDescent="0.15">
      <c r="A29" s="40"/>
      <c r="B29" s="547"/>
      <c r="C29" s="548"/>
      <c r="D29" s="549"/>
      <c r="E29" s="451" t="s">
        <v>119</v>
      </c>
      <c r="F29" s="425"/>
      <c r="G29" s="425"/>
      <c r="H29" s="425"/>
      <c r="I29" s="425"/>
      <c r="J29" s="425"/>
      <c r="K29" s="426"/>
      <c r="L29" s="452">
        <v>8</v>
      </c>
      <c r="M29" s="453"/>
      <c r="N29" s="453"/>
      <c r="O29" s="453"/>
      <c r="P29" s="495"/>
      <c r="Q29" s="452">
        <v>2200</v>
      </c>
      <c r="R29" s="453"/>
      <c r="S29" s="453"/>
      <c r="T29" s="453"/>
      <c r="U29" s="453"/>
      <c r="V29" s="495"/>
      <c r="W29" s="561"/>
      <c r="X29" s="562"/>
      <c r="Y29" s="563"/>
      <c r="Z29" s="451" t="s">
        <v>120</v>
      </c>
      <c r="AA29" s="425"/>
      <c r="AB29" s="425"/>
      <c r="AC29" s="425"/>
      <c r="AD29" s="425"/>
      <c r="AE29" s="425"/>
      <c r="AF29" s="425"/>
      <c r="AG29" s="426"/>
      <c r="AH29" s="452">
        <v>73</v>
      </c>
      <c r="AI29" s="453"/>
      <c r="AJ29" s="453"/>
      <c r="AK29" s="453"/>
      <c r="AL29" s="495"/>
      <c r="AM29" s="452">
        <v>212988</v>
      </c>
      <c r="AN29" s="453"/>
      <c r="AO29" s="453"/>
      <c r="AP29" s="453"/>
      <c r="AQ29" s="453"/>
      <c r="AR29" s="495"/>
      <c r="AS29" s="452">
        <v>2918</v>
      </c>
      <c r="AT29" s="453"/>
      <c r="AU29" s="453"/>
      <c r="AV29" s="453"/>
      <c r="AW29" s="453"/>
      <c r="AX29" s="454"/>
      <c r="AY29" s="577"/>
      <c r="AZ29" s="578"/>
      <c r="BA29" s="578"/>
      <c r="BB29" s="579"/>
      <c r="BC29" s="429" t="s">
        <v>121</v>
      </c>
      <c r="BD29" s="430"/>
      <c r="BE29" s="430"/>
      <c r="BF29" s="430"/>
      <c r="BG29" s="430"/>
      <c r="BH29" s="430"/>
      <c r="BI29" s="430"/>
      <c r="BJ29" s="430"/>
      <c r="BK29" s="430"/>
      <c r="BL29" s="430"/>
      <c r="BM29" s="431"/>
      <c r="BN29" s="432">
        <v>135931</v>
      </c>
      <c r="BO29" s="433"/>
      <c r="BP29" s="433"/>
      <c r="BQ29" s="433"/>
      <c r="BR29" s="433"/>
      <c r="BS29" s="433"/>
      <c r="BT29" s="433"/>
      <c r="BU29" s="434"/>
      <c r="BV29" s="432">
        <v>135781</v>
      </c>
      <c r="BW29" s="433"/>
      <c r="BX29" s="433"/>
      <c r="BY29" s="433"/>
      <c r="BZ29" s="433"/>
      <c r="CA29" s="433"/>
      <c r="CB29" s="433"/>
      <c r="CC29" s="434"/>
      <c r="CD29" s="55"/>
      <c r="CE29" s="513"/>
      <c r="CF29" s="513"/>
      <c r="CG29" s="513"/>
      <c r="CH29" s="513"/>
      <c r="CI29" s="513"/>
      <c r="CJ29" s="513"/>
      <c r="CK29" s="513"/>
      <c r="CL29" s="513"/>
      <c r="CM29" s="513"/>
      <c r="CN29" s="513"/>
      <c r="CO29" s="513"/>
      <c r="CP29" s="513"/>
      <c r="CQ29" s="513"/>
      <c r="CR29" s="513"/>
      <c r="CS29" s="514"/>
      <c r="CT29" s="398"/>
      <c r="CU29" s="399"/>
      <c r="CV29" s="399"/>
      <c r="CW29" s="399"/>
      <c r="CX29" s="399"/>
      <c r="CY29" s="399"/>
      <c r="CZ29" s="399"/>
      <c r="DA29" s="400"/>
      <c r="DB29" s="398"/>
      <c r="DC29" s="399"/>
      <c r="DD29" s="399"/>
      <c r="DE29" s="399"/>
      <c r="DF29" s="399"/>
      <c r="DG29" s="399"/>
      <c r="DH29" s="399"/>
      <c r="DI29" s="400"/>
    </row>
    <row r="30" spans="1:113" ht="18.75" customHeight="1" thickBot="1" x14ac:dyDescent="0.2">
      <c r="A30" s="40"/>
      <c r="B30" s="550"/>
      <c r="C30" s="551"/>
      <c r="D30" s="552"/>
      <c r="E30" s="455"/>
      <c r="F30" s="456"/>
      <c r="G30" s="456"/>
      <c r="H30" s="456"/>
      <c r="I30" s="456"/>
      <c r="J30" s="456"/>
      <c r="K30" s="457"/>
      <c r="L30" s="584"/>
      <c r="M30" s="585"/>
      <c r="N30" s="585"/>
      <c r="O30" s="585"/>
      <c r="P30" s="586"/>
      <c r="Q30" s="584"/>
      <c r="R30" s="585"/>
      <c r="S30" s="585"/>
      <c r="T30" s="585"/>
      <c r="U30" s="585"/>
      <c r="V30" s="586"/>
      <c r="W30" s="587" t="s">
        <v>122</v>
      </c>
      <c r="X30" s="588"/>
      <c r="Y30" s="588"/>
      <c r="Z30" s="588"/>
      <c r="AA30" s="588"/>
      <c r="AB30" s="588"/>
      <c r="AC30" s="588"/>
      <c r="AD30" s="588"/>
      <c r="AE30" s="588"/>
      <c r="AF30" s="588"/>
      <c r="AG30" s="589"/>
      <c r="AH30" s="520">
        <v>94.4</v>
      </c>
      <c r="AI30" s="521"/>
      <c r="AJ30" s="521"/>
      <c r="AK30" s="521"/>
      <c r="AL30" s="521"/>
      <c r="AM30" s="521"/>
      <c r="AN30" s="521"/>
      <c r="AO30" s="521"/>
      <c r="AP30" s="521"/>
      <c r="AQ30" s="521"/>
      <c r="AR30" s="521"/>
      <c r="AS30" s="521"/>
      <c r="AT30" s="521"/>
      <c r="AU30" s="521"/>
      <c r="AV30" s="521"/>
      <c r="AW30" s="521"/>
      <c r="AX30" s="523"/>
      <c r="AY30" s="580"/>
      <c r="AZ30" s="581"/>
      <c r="BA30" s="581"/>
      <c r="BB30" s="582"/>
      <c r="BC30" s="538" t="s">
        <v>123</v>
      </c>
      <c r="BD30" s="539"/>
      <c r="BE30" s="539"/>
      <c r="BF30" s="539"/>
      <c r="BG30" s="539"/>
      <c r="BH30" s="539"/>
      <c r="BI30" s="539"/>
      <c r="BJ30" s="539"/>
      <c r="BK30" s="539"/>
      <c r="BL30" s="539"/>
      <c r="BM30" s="540"/>
      <c r="BN30" s="541">
        <v>796588</v>
      </c>
      <c r="BO30" s="542"/>
      <c r="BP30" s="542"/>
      <c r="BQ30" s="542"/>
      <c r="BR30" s="542"/>
      <c r="BS30" s="542"/>
      <c r="BT30" s="542"/>
      <c r="BU30" s="543"/>
      <c r="BV30" s="541">
        <v>667430</v>
      </c>
      <c r="BW30" s="542"/>
      <c r="BX30" s="542"/>
      <c r="BY30" s="542"/>
      <c r="BZ30" s="542"/>
      <c r="CA30" s="542"/>
      <c r="CB30" s="542"/>
      <c r="CC30" s="543"/>
      <c r="CD30" s="56"/>
      <c r="CE30" s="57"/>
      <c r="CF30" s="57"/>
      <c r="CG30" s="57"/>
      <c r="CH30" s="57"/>
      <c r="CI30" s="57"/>
      <c r="CJ30" s="57"/>
      <c r="CK30" s="57"/>
      <c r="CL30" s="57"/>
      <c r="CM30" s="57"/>
      <c r="CN30" s="57"/>
      <c r="CO30" s="57"/>
      <c r="CP30" s="57"/>
      <c r="CQ30" s="57"/>
      <c r="CR30" s="57"/>
      <c r="CS30" s="58"/>
      <c r="CT30" s="59"/>
      <c r="CU30" s="60"/>
      <c r="CV30" s="60"/>
      <c r="CW30" s="60"/>
      <c r="CX30" s="60"/>
      <c r="CY30" s="60"/>
      <c r="CZ30" s="60"/>
      <c r="DA30" s="61"/>
      <c r="DB30" s="59"/>
      <c r="DC30" s="60"/>
      <c r="DD30" s="60"/>
      <c r="DE30" s="60"/>
      <c r="DF30" s="60"/>
      <c r="DG30" s="60"/>
      <c r="DH30" s="60"/>
      <c r="DI30" s="61"/>
    </row>
    <row r="31" spans="1:113" ht="13.5" customHeight="1" x14ac:dyDescent="0.15">
      <c r="A31" s="40"/>
      <c r="B31" s="62"/>
      <c r="DI31" s="63"/>
    </row>
    <row r="32" spans="1:113" ht="13.5" customHeight="1" x14ac:dyDescent="0.15">
      <c r="A32" s="40"/>
      <c r="B32" s="64"/>
      <c r="C32" s="583" t="s">
        <v>124</v>
      </c>
      <c r="D32" s="583"/>
      <c r="E32" s="583"/>
      <c r="F32" s="583"/>
      <c r="G32" s="583"/>
      <c r="H32" s="583"/>
      <c r="I32" s="583"/>
      <c r="J32" s="583"/>
      <c r="K32" s="583"/>
      <c r="L32" s="583"/>
      <c r="M32" s="583"/>
      <c r="N32" s="583"/>
      <c r="O32" s="583"/>
      <c r="P32" s="583"/>
      <c r="Q32" s="583"/>
      <c r="R32" s="583"/>
      <c r="S32" s="583"/>
      <c r="U32" s="436" t="s">
        <v>125</v>
      </c>
      <c r="V32" s="436"/>
      <c r="W32" s="436"/>
      <c r="X32" s="436"/>
      <c r="Y32" s="436"/>
      <c r="Z32" s="436"/>
      <c r="AA32" s="436"/>
      <c r="AB32" s="436"/>
      <c r="AC32" s="436"/>
      <c r="AD32" s="436"/>
      <c r="AE32" s="436"/>
      <c r="AF32" s="436"/>
      <c r="AG32" s="436"/>
      <c r="AH32" s="436"/>
      <c r="AI32" s="436"/>
      <c r="AJ32" s="436"/>
      <c r="AK32" s="436"/>
      <c r="AM32" s="436" t="s">
        <v>126</v>
      </c>
      <c r="AN32" s="436"/>
      <c r="AO32" s="436"/>
      <c r="AP32" s="436"/>
      <c r="AQ32" s="436"/>
      <c r="AR32" s="436"/>
      <c r="AS32" s="436"/>
      <c r="AT32" s="436"/>
      <c r="AU32" s="436"/>
      <c r="AV32" s="436"/>
      <c r="AW32" s="436"/>
      <c r="AX32" s="436"/>
      <c r="AY32" s="436"/>
      <c r="AZ32" s="436"/>
      <c r="BA32" s="436"/>
      <c r="BB32" s="436"/>
      <c r="BC32" s="436"/>
      <c r="BE32" s="436" t="s">
        <v>127</v>
      </c>
      <c r="BF32" s="436"/>
      <c r="BG32" s="436"/>
      <c r="BH32" s="436"/>
      <c r="BI32" s="436"/>
      <c r="BJ32" s="436"/>
      <c r="BK32" s="436"/>
      <c r="BL32" s="436"/>
      <c r="BM32" s="436"/>
      <c r="BN32" s="436"/>
      <c r="BO32" s="436"/>
      <c r="BP32" s="436"/>
      <c r="BQ32" s="436"/>
      <c r="BR32" s="436"/>
      <c r="BS32" s="436"/>
      <c r="BT32" s="436"/>
      <c r="BU32" s="436"/>
      <c r="BW32" s="436" t="s">
        <v>128</v>
      </c>
      <c r="BX32" s="436"/>
      <c r="BY32" s="436"/>
      <c r="BZ32" s="436"/>
      <c r="CA32" s="436"/>
      <c r="CB32" s="436"/>
      <c r="CC32" s="436"/>
      <c r="CD32" s="436"/>
      <c r="CE32" s="436"/>
      <c r="CF32" s="436"/>
      <c r="CG32" s="436"/>
      <c r="CH32" s="436"/>
      <c r="CI32" s="436"/>
      <c r="CJ32" s="436"/>
      <c r="CK32" s="436"/>
      <c r="CL32" s="436"/>
      <c r="CM32" s="436"/>
      <c r="CO32" s="436" t="s">
        <v>129</v>
      </c>
      <c r="CP32" s="436"/>
      <c r="CQ32" s="436"/>
      <c r="CR32" s="436"/>
      <c r="CS32" s="436"/>
      <c r="CT32" s="436"/>
      <c r="CU32" s="436"/>
      <c r="CV32" s="436"/>
      <c r="CW32" s="436"/>
      <c r="CX32" s="436"/>
      <c r="CY32" s="436"/>
      <c r="CZ32" s="436"/>
      <c r="DA32" s="436"/>
      <c r="DB32" s="436"/>
      <c r="DC32" s="436"/>
      <c r="DD32" s="436"/>
      <c r="DE32" s="436"/>
      <c r="DI32" s="63"/>
    </row>
    <row r="33" spans="1:113" ht="13.5" customHeight="1" x14ac:dyDescent="0.15">
      <c r="A33" s="40"/>
      <c r="B33" s="64"/>
      <c r="C33" s="419" t="s">
        <v>130</v>
      </c>
      <c r="D33" s="419"/>
      <c r="E33" s="390" t="s">
        <v>131</v>
      </c>
      <c r="F33" s="390"/>
      <c r="G33" s="390"/>
      <c r="H33" s="390"/>
      <c r="I33" s="390"/>
      <c r="J33" s="390"/>
      <c r="K33" s="390"/>
      <c r="L33" s="390"/>
      <c r="M33" s="390"/>
      <c r="N33" s="390"/>
      <c r="O33" s="390"/>
      <c r="P33" s="390"/>
      <c r="Q33" s="390"/>
      <c r="R33" s="390"/>
      <c r="S33" s="390"/>
      <c r="T33" s="65"/>
      <c r="U33" s="419" t="s">
        <v>130</v>
      </c>
      <c r="V33" s="419"/>
      <c r="W33" s="390" t="s">
        <v>131</v>
      </c>
      <c r="X33" s="390"/>
      <c r="Y33" s="390"/>
      <c r="Z33" s="390"/>
      <c r="AA33" s="390"/>
      <c r="AB33" s="390"/>
      <c r="AC33" s="390"/>
      <c r="AD33" s="390"/>
      <c r="AE33" s="390"/>
      <c r="AF33" s="390"/>
      <c r="AG33" s="390"/>
      <c r="AH33" s="390"/>
      <c r="AI33" s="390"/>
      <c r="AJ33" s="390"/>
      <c r="AK33" s="390"/>
      <c r="AL33" s="65"/>
      <c r="AM33" s="419" t="s">
        <v>130</v>
      </c>
      <c r="AN33" s="419"/>
      <c r="AO33" s="390" t="s">
        <v>131</v>
      </c>
      <c r="AP33" s="390"/>
      <c r="AQ33" s="390"/>
      <c r="AR33" s="390"/>
      <c r="AS33" s="390"/>
      <c r="AT33" s="390"/>
      <c r="AU33" s="390"/>
      <c r="AV33" s="390"/>
      <c r="AW33" s="390"/>
      <c r="AX33" s="390"/>
      <c r="AY33" s="390"/>
      <c r="AZ33" s="390"/>
      <c r="BA33" s="390"/>
      <c r="BB33" s="390"/>
      <c r="BC33" s="390"/>
      <c r="BD33" s="66"/>
      <c r="BE33" s="390" t="s">
        <v>132</v>
      </c>
      <c r="BF33" s="390"/>
      <c r="BG33" s="390" t="s">
        <v>133</v>
      </c>
      <c r="BH33" s="390"/>
      <c r="BI33" s="390"/>
      <c r="BJ33" s="390"/>
      <c r="BK33" s="390"/>
      <c r="BL33" s="390"/>
      <c r="BM33" s="390"/>
      <c r="BN33" s="390"/>
      <c r="BO33" s="390"/>
      <c r="BP33" s="390"/>
      <c r="BQ33" s="390"/>
      <c r="BR33" s="390"/>
      <c r="BS33" s="390"/>
      <c r="BT33" s="390"/>
      <c r="BU33" s="390"/>
      <c r="BV33" s="66"/>
      <c r="BW33" s="419" t="s">
        <v>132</v>
      </c>
      <c r="BX33" s="419"/>
      <c r="BY33" s="390" t="s">
        <v>134</v>
      </c>
      <c r="BZ33" s="390"/>
      <c r="CA33" s="390"/>
      <c r="CB33" s="390"/>
      <c r="CC33" s="390"/>
      <c r="CD33" s="390"/>
      <c r="CE33" s="390"/>
      <c r="CF33" s="390"/>
      <c r="CG33" s="390"/>
      <c r="CH33" s="390"/>
      <c r="CI33" s="390"/>
      <c r="CJ33" s="390"/>
      <c r="CK33" s="390"/>
      <c r="CL33" s="390"/>
      <c r="CM33" s="390"/>
      <c r="CN33" s="65"/>
      <c r="CO33" s="419" t="s">
        <v>130</v>
      </c>
      <c r="CP33" s="419"/>
      <c r="CQ33" s="390" t="s">
        <v>135</v>
      </c>
      <c r="CR33" s="390"/>
      <c r="CS33" s="390"/>
      <c r="CT33" s="390"/>
      <c r="CU33" s="390"/>
      <c r="CV33" s="390"/>
      <c r="CW33" s="390"/>
      <c r="CX33" s="390"/>
      <c r="CY33" s="390"/>
      <c r="CZ33" s="390"/>
      <c r="DA33" s="390"/>
      <c r="DB33" s="390"/>
      <c r="DC33" s="390"/>
      <c r="DD33" s="390"/>
      <c r="DE33" s="390"/>
      <c r="DF33" s="65"/>
      <c r="DG33" s="590" t="s">
        <v>136</v>
      </c>
      <c r="DH33" s="590"/>
      <c r="DI33" s="67"/>
    </row>
    <row r="34" spans="1:113" ht="32.25" customHeight="1" x14ac:dyDescent="0.15">
      <c r="A34" s="40"/>
      <c r="B34" s="64"/>
      <c r="C34" s="591">
        <f>IF(E34="","",1)</f>
        <v>1</v>
      </c>
      <c r="D34" s="591"/>
      <c r="E34" s="592" t="str">
        <f>IF('各会計、関係団体の財政状況及び健全化判断比率'!B7="","",'各会計、関係団体の財政状況及び健全化判断比率'!B7)</f>
        <v>一般会計</v>
      </c>
      <c r="F34" s="592"/>
      <c r="G34" s="592"/>
      <c r="H34" s="592"/>
      <c r="I34" s="592"/>
      <c r="J34" s="592"/>
      <c r="K34" s="592"/>
      <c r="L34" s="592"/>
      <c r="M34" s="592"/>
      <c r="N34" s="592"/>
      <c r="O34" s="592"/>
      <c r="P34" s="592"/>
      <c r="Q34" s="592"/>
      <c r="R34" s="592"/>
      <c r="S34" s="592"/>
      <c r="T34" s="40"/>
      <c r="U34" s="591">
        <f>IF(W34="","",MAX(C34:D43)+1)</f>
        <v>3</v>
      </c>
      <c r="V34" s="591"/>
      <c r="W34" s="592" t="str">
        <f>IF('各会計、関係団体の財政状況及び健全化判断比率'!B28="","",'各会計、関係団体の財政状況及び健全化判断比率'!B28)</f>
        <v>国民健康保険事業</v>
      </c>
      <c r="X34" s="592"/>
      <c r="Y34" s="592"/>
      <c r="Z34" s="592"/>
      <c r="AA34" s="592"/>
      <c r="AB34" s="592"/>
      <c r="AC34" s="592"/>
      <c r="AD34" s="592"/>
      <c r="AE34" s="592"/>
      <c r="AF34" s="592"/>
      <c r="AG34" s="592"/>
      <c r="AH34" s="592"/>
      <c r="AI34" s="592"/>
      <c r="AJ34" s="592"/>
      <c r="AK34" s="592"/>
      <c r="AL34" s="40"/>
      <c r="AM34" s="591">
        <f>IF(AO34="","",MAX(C34:D43,U34:V43)+1)</f>
        <v>6</v>
      </c>
      <c r="AN34" s="591"/>
      <c r="AO34" s="592" t="str">
        <f>IF('各会計、関係団体の財政状況及び健全化判断比率'!B31="","",'各会計、関係団体の財政状況及び健全化判断比率'!B31)</f>
        <v>簡易水道事業</v>
      </c>
      <c r="AP34" s="592"/>
      <c r="AQ34" s="592"/>
      <c r="AR34" s="592"/>
      <c r="AS34" s="592"/>
      <c r="AT34" s="592"/>
      <c r="AU34" s="592"/>
      <c r="AV34" s="592"/>
      <c r="AW34" s="592"/>
      <c r="AX34" s="592"/>
      <c r="AY34" s="592"/>
      <c r="AZ34" s="592"/>
      <c r="BA34" s="592"/>
      <c r="BB34" s="592"/>
      <c r="BC34" s="592"/>
      <c r="BD34" s="40"/>
      <c r="BE34" s="591">
        <f>IF(BG34="","",MAX(C34:D43,U34:V43,AM34:AN43)+1)</f>
        <v>8</v>
      </c>
      <c r="BF34" s="591"/>
      <c r="BG34" s="592" t="str">
        <f>IF('各会計、関係団体の財政状況及び健全化判断比率'!B33="","",'各会計、関係団体の財政状況及び健全化判断比率'!B33)</f>
        <v>索道事業</v>
      </c>
      <c r="BH34" s="592"/>
      <c r="BI34" s="592"/>
      <c r="BJ34" s="592"/>
      <c r="BK34" s="592"/>
      <c r="BL34" s="592"/>
      <c r="BM34" s="592"/>
      <c r="BN34" s="592"/>
      <c r="BO34" s="592"/>
      <c r="BP34" s="592"/>
      <c r="BQ34" s="592"/>
      <c r="BR34" s="592"/>
      <c r="BS34" s="592"/>
      <c r="BT34" s="592"/>
      <c r="BU34" s="592"/>
      <c r="BV34" s="40"/>
      <c r="BW34" s="591">
        <f>IF(BY34="","",MAX(C34:D43,U34:V43,AM34:AN43,BE34:BF43)+1)</f>
        <v>10</v>
      </c>
      <c r="BX34" s="591"/>
      <c r="BY34" s="592" t="str">
        <f>IF('各会計、関係団体の財政状況及び健全化判断比率'!B68="","",'各会計、関係団体の財政状況及び健全化判断比率'!B68)</f>
        <v>鳥取県町村総合事務組合</v>
      </c>
      <c r="BZ34" s="592"/>
      <c r="CA34" s="592"/>
      <c r="CB34" s="592"/>
      <c r="CC34" s="592"/>
      <c r="CD34" s="592"/>
      <c r="CE34" s="592"/>
      <c r="CF34" s="592"/>
      <c r="CG34" s="592"/>
      <c r="CH34" s="592"/>
      <c r="CI34" s="592"/>
      <c r="CJ34" s="592"/>
      <c r="CK34" s="592"/>
      <c r="CL34" s="592"/>
      <c r="CM34" s="592"/>
      <c r="CN34" s="40"/>
      <c r="CO34" s="591">
        <f>IF(CQ34="","",MAX(C34:D43,U34:V43,AM34:AN43,BE34:BF43,BW34:BX43)+1)</f>
        <v>15</v>
      </c>
      <c r="CP34" s="591"/>
      <c r="CQ34" s="592" t="str">
        <f>IF('各会計、関係団体の財政状況及び健全化判断比率'!BS7="","",'各会計、関係団体の財政状況及び健全化判断比率'!BS7)</f>
        <v>（一財）若桜町観光開発事業団</v>
      </c>
      <c r="CR34" s="592"/>
      <c r="CS34" s="592"/>
      <c r="CT34" s="592"/>
      <c r="CU34" s="592"/>
      <c r="CV34" s="592"/>
      <c r="CW34" s="592"/>
      <c r="CX34" s="592"/>
      <c r="CY34" s="592"/>
      <c r="CZ34" s="592"/>
      <c r="DA34" s="592"/>
      <c r="DB34" s="592"/>
      <c r="DC34" s="592"/>
      <c r="DD34" s="592"/>
      <c r="DE34" s="592"/>
      <c r="DG34" s="593" t="str">
        <f>IF('各会計、関係団体の財政状況及び健全化判断比率'!BR7="","",'各会計、関係団体の財政状況及び健全化判断比率'!BR7)</f>
        <v/>
      </c>
      <c r="DH34" s="593"/>
      <c r="DI34" s="67"/>
    </row>
    <row r="35" spans="1:113" ht="32.25" customHeight="1" x14ac:dyDescent="0.15">
      <c r="A35" s="40"/>
      <c r="B35" s="64"/>
      <c r="C35" s="591">
        <f>IF(E35="","",C34+1)</f>
        <v>2</v>
      </c>
      <c r="D35" s="591"/>
      <c r="E35" s="592" t="str">
        <f>IF('各会計、関係団体の財政状況及び健全化判断比率'!B8="","",'各会計、関係団体の財政状況及び健全化判断比率'!B8)</f>
        <v>住宅新築資金等貸付事業</v>
      </c>
      <c r="F35" s="592"/>
      <c r="G35" s="592"/>
      <c r="H35" s="592"/>
      <c r="I35" s="592"/>
      <c r="J35" s="592"/>
      <c r="K35" s="592"/>
      <c r="L35" s="592"/>
      <c r="M35" s="592"/>
      <c r="N35" s="592"/>
      <c r="O35" s="592"/>
      <c r="P35" s="592"/>
      <c r="Q35" s="592"/>
      <c r="R35" s="592"/>
      <c r="S35" s="592"/>
      <c r="T35" s="40"/>
      <c r="U35" s="591">
        <f>IF(W35="","",U34+1)</f>
        <v>4</v>
      </c>
      <c r="V35" s="591"/>
      <c r="W35" s="592" t="str">
        <f>IF('各会計、関係団体の財政状況及び健全化判断比率'!B29="","",'各会計、関係団体の財政状況及び健全化判断比率'!B29)</f>
        <v>介護保険事業</v>
      </c>
      <c r="X35" s="592"/>
      <c r="Y35" s="592"/>
      <c r="Z35" s="592"/>
      <c r="AA35" s="592"/>
      <c r="AB35" s="592"/>
      <c r="AC35" s="592"/>
      <c r="AD35" s="592"/>
      <c r="AE35" s="592"/>
      <c r="AF35" s="592"/>
      <c r="AG35" s="592"/>
      <c r="AH35" s="592"/>
      <c r="AI35" s="592"/>
      <c r="AJ35" s="592"/>
      <c r="AK35" s="592"/>
      <c r="AL35" s="40"/>
      <c r="AM35" s="591">
        <f t="shared" ref="AM35:AM43" si="0">IF(AO35="","",AM34+1)</f>
        <v>7</v>
      </c>
      <c r="AN35" s="591"/>
      <c r="AO35" s="592" t="str">
        <f>IF('各会計、関係団体の財政状況及び健全化判断比率'!B32="","",'各会計、関係団体の財政状況及び健全化判断比率'!B32)</f>
        <v>下水道事業</v>
      </c>
      <c r="AP35" s="592"/>
      <c r="AQ35" s="592"/>
      <c r="AR35" s="592"/>
      <c r="AS35" s="592"/>
      <c r="AT35" s="592"/>
      <c r="AU35" s="592"/>
      <c r="AV35" s="592"/>
      <c r="AW35" s="592"/>
      <c r="AX35" s="592"/>
      <c r="AY35" s="592"/>
      <c r="AZ35" s="592"/>
      <c r="BA35" s="592"/>
      <c r="BB35" s="592"/>
      <c r="BC35" s="592"/>
      <c r="BD35" s="40"/>
      <c r="BE35" s="591">
        <f t="shared" ref="BE35:BE43" si="1">IF(BG35="","",BE34+1)</f>
        <v>9</v>
      </c>
      <c r="BF35" s="591"/>
      <c r="BG35" s="592" t="str">
        <f>IF('各会計、関係団体の財政状況及び健全化判断比率'!B34="","",'各会計、関係団体の財政状況及び健全化判断比率'!B34)</f>
        <v>赤松団地造成事業</v>
      </c>
      <c r="BH35" s="592"/>
      <c r="BI35" s="592"/>
      <c r="BJ35" s="592"/>
      <c r="BK35" s="592"/>
      <c r="BL35" s="592"/>
      <c r="BM35" s="592"/>
      <c r="BN35" s="592"/>
      <c r="BO35" s="592"/>
      <c r="BP35" s="592"/>
      <c r="BQ35" s="592"/>
      <c r="BR35" s="592"/>
      <c r="BS35" s="592"/>
      <c r="BT35" s="592"/>
      <c r="BU35" s="592"/>
      <c r="BV35" s="40"/>
      <c r="BW35" s="591">
        <f t="shared" ref="BW35:BW43" si="2">IF(BY35="","",BW34+1)</f>
        <v>11</v>
      </c>
      <c r="BX35" s="591"/>
      <c r="BY35" s="592" t="str">
        <f>IF('各会計、関係団体の財政状況及び健全化判断比率'!B69="","",'各会計、関係団体の財政状況及び健全化判断比率'!B69)</f>
        <v>鳥取県東部広域行政管理組合（一般会計）</v>
      </c>
      <c r="BZ35" s="592"/>
      <c r="CA35" s="592"/>
      <c r="CB35" s="592"/>
      <c r="CC35" s="592"/>
      <c r="CD35" s="592"/>
      <c r="CE35" s="592"/>
      <c r="CF35" s="592"/>
      <c r="CG35" s="592"/>
      <c r="CH35" s="592"/>
      <c r="CI35" s="592"/>
      <c r="CJ35" s="592"/>
      <c r="CK35" s="592"/>
      <c r="CL35" s="592"/>
      <c r="CM35" s="592"/>
      <c r="CN35" s="40"/>
      <c r="CO35" s="591">
        <f t="shared" ref="CO35:CO43" si="3">IF(CQ35="","",CO34+1)</f>
        <v>16</v>
      </c>
      <c r="CP35" s="591"/>
      <c r="CQ35" s="592" t="str">
        <f>IF('各会計、関係団体の財政状況及び健全化判断比率'!BS8="","",'各会計、関係団体の財政状況及び健全化判断比率'!BS8)</f>
        <v>（有）若桜農林振興</v>
      </c>
      <c r="CR35" s="592"/>
      <c r="CS35" s="592"/>
      <c r="CT35" s="592"/>
      <c r="CU35" s="592"/>
      <c r="CV35" s="592"/>
      <c r="CW35" s="592"/>
      <c r="CX35" s="592"/>
      <c r="CY35" s="592"/>
      <c r="CZ35" s="592"/>
      <c r="DA35" s="592"/>
      <c r="DB35" s="592"/>
      <c r="DC35" s="592"/>
      <c r="DD35" s="592"/>
      <c r="DE35" s="592"/>
      <c r="DG35" s="593" t="str">
        <f>IF('各会計、関係団体の財政状況及び健全化判断比率'!BR8="","",'各会計、関係団体の財政状況及び健全化判断比率'!BR8)</f>
        <v/>
      </c>
      <c r="DH35" s="593"/>
      <c r="DI35" s="67"/>
    </row>
    <row r="36" spans="1:113" ht="32.25" customHeight="1" x14ac:dyDescent="0.15">
      <c r="A36" s="40"/>
      <c r="B36" s="64"/>
      <c r="C36" s="591" t="str">
        <f>IF(E36="","",C35+1)</f>
        <v/>
      </c>
      <c r="D36" s="591"/>
      <c r="E36" s="592" t="str">
        <f>IF('各会計、関係団体の財政状況及び健全化判断比率'!B9="","",'各会計、関係団体の財政状況及び健全化判断比率'!B9)</f>
        <v/>
      </c>
      <c r="F36" s="592"/>
      <c r="G36" s="592"/>
      <c r="H36" s="592"/>
      <c r="I36" s="592"/>
      <c r="J36" s="592"/>
      <c r="K36" s="592"/>
      <c r="L36" s="592"/>
      <c r="M36" s="592"/>
      <c r="N36" s="592"/>
      <c r="O36" s="592"/>
      <c r="P36" s="592"/>
      <c r="Q36" s="592"/>
      <c r="R36" s="592"/>
      <c r="S36" s="592"/>
      <c r="T36" s="40"/>
      <c r="U36" s="591">
        <f t="shared" ref="U36:U43" si="4">IF(W36="","",U35+1)</f>
        <v>5</v>
      </c>
      <c r="V36" s="591"/>
      <c r="W36" s="592" t="str">
        <f>IF('各会計、関係団体の財政状況及び健全化判断比率'!B30="","",'各会計、関係団体の財政状況及び健全化判断比率'!B30)</f>
        <v>後期高齢者医療</v>
      </c>
      <c r="X36" s="592"/>
      <c r="Y36" s="592"/>
      <c r="Z36" s="592"/>
      <c r="AA36" s="592"/>
      <c r="AB36" s="592"/>
      <c r="AC36" s="592"/>
      <c r="AD36" s="592"/>
      <c r="AE36" s="592"/>
      <c r="AF36" s="592"/>
      <c r="AG36" s="592"/>
      <c r="AH36" s="592"/>
      <c r="AI36" s="592"/>
      <c r="AJ36" s="592"/>
      <c r="AK36" s="592"/>
      <c r="AL36" s="40"/>
      <c r="AM36" s="591" t="str">
        <f t="shared" si="0"/>
        <v/>
      </c>
      <c r="AN36" s="591"/>
      <c r="AO36" s="592"/>
      <c r="AP36" s="592"/>
      <c r="AQ36" s="592"/>
      <c r="AR36" s="592"/>
      <c r="AS36" s="592"/>
      <c r="AT36" s="592"/>
      <c r="AU36" s="592"/>
      <c r="AV36" s="592"/>
      <c r="AW36" s="592"/>
      <c r="AX36" s="592"/>
      <c r="AY36" s="592"/>
      <c r="AZ36" s="592"/>
      <c r="BA36" s="592"/>
      <c r="BB36" s="592"/>
      <c r="BC36" s="592"/>
      <c r="BD36" s="40"/>
      <c r="BE36" s="591" t="str">
        <f t="shared" si="1"/>
        <v/>
      </c>
      <c r="BF36" s="591"/>
      <c r="BG36" s="592"/>
      <c r="BH36" s="592"/>
      <c r="BI36" s="592"/>
      <c r="BJ36" s="592"/>
      <c r="BK36" s="592"/>
      <c r="BL36" s="592"/>
      <c r="BM36" s="592"/>
      <c r="BN36" s="592"/>
      <c r="BO36" s="592"/>
      <c r="BP36" s="592"/>
      <c r="BQ36" s="592"/>
      <c r="BR36" s="592"/>
      <c r="BS36" s="592"/>
      <c r="BT36" s="592"/>
      <c r="BU36" s="592"/>
      <c r="BV36" s="40"/>
      <c r="BW36" s="591">
        <f t="shared" si="2"/>
        <v>12</v>
      </c>
      <c r="BX36" s="591"/>
      <c r="BY36" s="592" t="str">
        <f>IF('各会計、関係団体の財政状況及び健全化判断比率'!B70="","",'各会計、関係団体の財政状況及び健全化判断比率'!B70)</f>
        <v>鳥取県東部広域行政管理組合
（因幡ふるさと振興事業費特別会計）</v>
      </c>
      <c r="BZ36" s="592"/>
      <c r="CA36" s="592"/>
      <c r="CB36" s="592"/>
      <c r="CC36" s="592"/>
      <c r="CD36" s="592"/>
      <c r="CE36" s="592"/>
      <c r="CF36" s="592"/>
      <c r="CG36" s="592"/>
      <c r="CH36" s="592"/>
      <c r="CI36" s="592"/>
      <c r="CJ36" s="592"/>
      <c r="CK36" s="592"/>
      <c r="CL36" s="592"/>
      <c r="CM36" s="592"/>
      <c r="CN36" s="40"/>
      <c r="CO36" s="591">
        <f t="shared" si="3"/>
        <v>17</v>
      </c>
      <c r="CP36" s="591"/>
      <c r="CQ36" s="592" t="str">
        <f>IF('各会計、関係団体の財政状況及び健全化判断比率'!BS9="","",'各会計、関係団体の財政状況及び健全化判断比率'!BS9)</f>
        <v>若桜鉄道（株）</v>
      </c>
      <c r="CR36" s="592"/>
      <c r="CS36" s="592"/>
      <c r="CT36" s="592"/>
      <c r="CU36" s="592"/>
      <c r="CV36" s="592"/>
      <c r="CW36" s="592"/>
      <c r="CX36" s="592"/>
      <c r="CY36" s="592"/>
      <c r="CZ36" s="592"/>
      <c r="DA36" s="592"/>
      <c r="DB36" s="592"/>
      <c r="DC36" s="592"/>
      <c r="DD36" s="592"/>
      <c r="DE36" s="592"/>
      <c r="DG36" s="593" t="str">
        <f>IF('各会計、関係団体の財政状況及び健全化判断比率'!BR9="","",'各会計、関係団体の財政状況及び健全化判断比率'!BR9)</f>
        <v/>
      </c>
      <c r="DH36" s="593"/>
      <c r="DI36" s="67"/>
    </row>
    <row r="37" spans="1:113" ht="32.25" customHeight="1" x14ac:dyDescent="0.15">
      <c r="A37" s="40"/>
      <c r="B37" s="64"/>
      <c r="C37" s="591" t="str">
        <f>IF(E37="","",C36+1)</f>
        <v/>
      </c>
      <c r="D37" s="591"/>
      <c r="E37" s="592" t="str">
        <f>IF('各会計、関係団体の財政状況及び健全化判断比率'!B10="","",'各会計、関係団体の財政状況及び健全化判断比率'!B10)</f>
        <v/>
      </c>
      <c r="F37" s="592"/>
      <c r="G37" s="592"/>
      <c r="H37" s="592"/>
      <c r="I37" s="592"/>
      <c r="J37" s="592"/>
      <c r="K37" s="592"/>
      <c r="L37" s="592"/>
      <c r="M37" s="592"/>
      <c r="N37" s="592"/>
      <c r="O37" s="592"/>
      <c r="P37" s="592"/>
      <c r="Q37" s="592"/>
      <c r="R37" s="592"/>
      <c r="S37" s="592"/>
      <c r="T37" s="40"/>
      <c r="U37" s="591" t="str">
        <f t="shared" si="4"/>
        <v/>
      </c>
      <c r="V37" s="591"/>
      <c r="W37" s="592"/>
      <c r="X37" s="592"/>
      <c r="Y37" s="592"/>
      <c r="Z37" s="592"/>
      <c r="AA37" s="592"/>
      <c r="AB37" s="592"/>
      <c r="AC37" s="592"/>
      <c r="AD37" s="592"/>
      <c r="AE37" s="592"/>
      <c r="AF37" s="592"/>
      <c r="AG37" s="592"/>
      <c r="AH37" s="592"/>
      <c r="AI37" s="592"/>
      <c r="AJ37" s="592"/>
      <c r="AK37" s="592"/>
      <c r="AL37" s="40"/>
      <c r="AM37" s="591" t="str">
        <f t="shared" si="0"/>
        <v/>
      </c>
      <c r="AN37" s="591"/>
      <c r="AO37" s="592"/>
      <c r="AP37" s="592"/>
      <c r="AQ37" s="592"/>
      <c r="AR37" s="592"/>
      <c r="AS37" s="592"/>
      <c r="AT37" s="592"/>
      <c r="AU37" s="592"/>
      <c r="AV37" s="592"/>
      <c r="AW37" s="592"/>
      <c r="AX37" s="592"/>
      <c r="AY37" s="592"/>
      <c r="AZ37" s="592"/>
      <c r="BA37" s="592"/>
      <c r="BB37" s="592"/>
      <c r="BC37" s="592"/>
      <c r="BD37" s="40"/>
      <c r="BE37" s="591" t="str">
        <f t="shared" si="1"/>
        <v/>
      </c>
      <c r="BF37" s="591"/>
      <c r="BG37" s="592"/>
      <c r="BH37" s="592"/>
      <c r="BI37" s="592"/>
      <c r="BJ37" s="592"/>
      <c r="BK37" s="592"/>
      <c r="BL37" s="592"/>
      <c r="BM37" s="592"/>
      <c r="BN37" s="592"/>
      <c r="BO37" s="592"/>
      <c r="BP37" s="592"/>
      <c r="BQ37" s="592"/>
      <c r="BR37" s="592"/>
      <c r="BS37" s="592"/>
      <c r="BT37" s="592"/>
      <c r="BU37" s="592"/>
      <c r="BV37" s="40"/>
      <c r="BW37" s="591">
        <f t="shared" si="2"/>
        <v>13</v>
      </c>
      <c r="BX37" s="591"/>
      <c r="BY37" s="592" t="str">
        <f>IF('各会計、関係団体の財政状況及び健全化判断比率'!B71="","",'各会計、関係団体の財政状況及び健全化判断比率'!B71)</f>
        <v>鳥取県後期高齢者医療広域連合（一般会計）</v>
      </c>
      <c r="BZ37" s="592"/>
      <c r="CA37" s="592"/>
      <c r="CB37" s="592"/>
      <c r="CC37" s="592"/>
      <c r="CD37" s="592"/>
      <c r="CE37" s="592"/>
      <c r="CF37" s="592"/>
      <c r="CG37" s="592"/>
      <c r="CH37" s="592"/>
      <c r="CI37" s="592"/>
      <c r="CJ37" s="592"/>
      <c r="CK37" s="592"/>
      <c r="CL37" s="592"/>
      <c r="CM37" s="592"/>
      <c r="CN37" s="40"/>
      <c r="CO37" s="591" t="str">
        <f t="shared" si="3"/>
        <v/>
      </c>
      <c r="CP37" s="591"/>
      <c r="CQ37" s="592" t="str">
        <f>IF('各会計、関係団体の財政状況及び健全化判断比率'!BS10="","",'各会計、関係団体の財政状況及び健全化判断比率'!BS10)</f>
        <v/>
      </c>
      <c r="CR37" s="592"/>
      <c r="CS37" s="592"/>
      <c r="CT37" s="592"/>
      <c r="CU37" s="592"/>
      <c r="CV37" s="592"/>
      <c r="CW37" s="592"/>
      <c r="CX37" s="592"/>
      <c r="CY37" s="592"/>
      <c r="CZ37" s="592"/>
      <c r="DA37" s="592"/>
      <c r="DB37" s="592"/>
      <c r="DC37" s="592"/>
      <c r="DD37" s="592"/>
      <c r="DE37" s="592"/>
      <c r="DG37" s="593" t="str">
        <f>IF('各会計、関係団体の財政状況及び健全化判断比率'!BR10="","",'各会計、関係団体の財政状況及び健全化判断比率'!BR10)</f>
        <v/>
      </c>
      <c r="DH37" s="593"/>
      <c r="DI37" s="67"/>
    </row>
    <row r="38" spans="1:113" ht="32.25" customHeight="1" x14ac:dyDescent="0.15">
      <c r="A38" s="40"/>
      <c r="B38" s="64"/>
      <c r="C38" s="591" t="str">
        <f t="shared" ref="C38:C43" si="5">IF(E38="","",C37+1)</f>
        <v/>
      </c>
      <c r="D38" s="591"/>
      <c r="E38" s="592" t="str">
        <f>IF('各会計、関係団体の財政状況及び健全化判断比率'!B11="","",'各会計、関係団体の財政状況及び健全化判断比率'!B11)</f>
        <v/>
      </c>
      <c r="F38" s="592"/>
      <c r="G38" s="592"/>
      <c r="H38" s="592"/>
      <c r="I38" s="592"/>
      <c r="J38" s="592"/>
      <c r="K38" s="592"/>
      <c r="L38" s="592"/>
      <c r="M38" s="592"/>
      <c r="N38" s="592"/>
      <c r="O38" s="592"/>
      <c r="P38" s="592"/>
      <c r="Q38" s="592"/>
      <c r="R38" s="592"/>
      <c r="S38" s="592"/>
      <c r="T38" s="40"/>
      <c r="U38" s="591" t="str">
        <f t="shared" si="4"/>
        <v/>
      </c>
      <c r="V38" s="591"/>
      <c r="W38" s="592"/>
      <c r="X38" s="592"/>
      <c r="Y38" s="592"/>
      <c r="Z38" s="592"/>
      <c r="AA38" s="592"/>
      <c r="AB38" s="592"/>
      <c r="AC38" s="592"/>
      <c r="AD38" s="592"/>
      <c r="AE38" s="592"/>
      <c r="AF38" s="592"/>
      <c r="AG38" s="592"/>
      <c r="AH38" s="592"/>
      <c r="AI38" s="592"/>
      <c r="AJ38" s="592"/>
      <c r="AK38" s="592"/>
      <c r="AL38" s="40"/>
      <c r="AM38" s="591" t="str">
        <f t="shared" si="0"/>
        <v/>
      </c>
      <c r="AN38" s="591"/>
      <c r="AO38" s="592"/>
      <c r="AP38" s="592"/>
      <c r="AQ38" s="592"/>
      <c r="AR38" s="592"/>
      <c r="AS38" s="592"/>
      <c r="AT38" s="592"/>
      <c r="AU38" s="592"/>
      <c r="AV38" s="592"/>
      <c r="AW38" s="592"/>
      <c r="AX38" s="592"/>
      <c r="AY38" s="592"/>
      <c r="AZ38" s="592"/>
      <c r="BA38" s="592"/>
      <c r="BB38" s="592"/>
      <c r="BC38" s="592"/>
      <c r="BD38" s="40"/>
      <c r="BE38" s="591" t="str">
        <f t="shared" si="1"/>
        <v/>
      </c>
      <c r="BF38" s="591"/>
      <c r="BG38" s="592"/>
      <c r="BH38" s="592"/>
      <c r="BI38" s="592"/>
      <c r="BJ38" s="592"/>
      <c r="BK38" s="592"/>
      <c r="BL38" s="592"/>
      <c r="BM38" s="592"/>
      <c r="BN38" s="592"/>
      <c r="BO38" s="592"/>
      <c r="BP38" s="592"/>
      <c r="BQ38" s="592"/>
      <c r="BR38" s="592"/>
      <c r="BS38" s="592"/>
      <c r="BT38" s="592"/>
      <c r="BU38" s="592"/>
      <c r="BV38" s="40"/>
      <c r="BW38" s="591">
        <f t="shared" si="2"/>
        <v>14</v>
      </c>
      <c r="BX38" s="591"/>
      <c r="BY38" s="592" t="str">
        <f>IF('各会計、関係団体の財政状況及び健全化判断比率'!B72="","",'各会計、関係団体の財政状況及び健全化判断比率'!B72)</f>
        <v>鳥取県後期高齢者医療広域連合（特別会計）</v>
      </c>
      <c r="BZ38" s="592"/>
      <c r="CA38" s="592"/>
      <c r="CB38" s="592"/>
      <c r="CC38" s="592"/>
      <c r="CD38" s="592"/>
      <c r="CE38" s="592"/>
      <c r="CF38" s="592"/>
      <c r="CG38" s="592"/>
      <c r="CH38" s="592"/>
      <c r="CI38" s="592"/>
      <c r="CJ38" s="592"/>
      <c r="CK38" s="592"/>
      <c r="CL38" s="592"/>
      <c r="CM38" s="592"/>
      <c r="CN38" s="40"/>
      <c r="CO38" s="591" t="str">
        <f t="shared" si="3"/>
        <v/>
      </c>
      <c r="CP38" s="591"/>
      <c r="CQ38" s="592" t="str">
        <f>IF('各会計、関係団体の財政状況及び健全化判断比率'!BS11="","",'各会計、関係団体の財政状況及び健全化判断比率'!BS11)</f>
        <v/>
      </c>
      <c r="CR38" s="592"/>
      <c r="CS38" s="592"/>
      <c r="CT38" s="592"/>
      <c r="CU38" s="592"/>
      <c r="CV38" s="592"/>
      <c r="CW38" s="592"/>
      <c r="CX38" s="592"/>
      <c r="CY38" s="592"/>
      <c r="CZ38" s="592"/>
      <c r="DA38" s="592"/>
      <c r="DB38" s="592"/>
      <c r="DC38" s="592"/>
      <c r="DD38" s="592"/>
      <c r="DE38" s="592"/>
      <c r="DG38" s="593" t="str">
        <f>IF('各会計、関係団体の財政状況及び健全化判断比率'!BR11="","",'各会計、関係団体の財政状況及び健全化判断比率'!BR11)</f>
        <v/>
      </c>
      <c r="DH38" s="593"/>
      <c r="DI38" s="67"/>
    </row>
    <row r="39" spans="1:113" ht="32.25" customHeight="1" x14ac:dyDescent="0.15">
      <c r="A39" s="40"/>
      <c r="B39" s="64"/>
      <c r="C39" s="591" t="str">
        <f t="shared" si="5"/>
        <v/>
      </c>
      <c r="D39" s="591"/>
      <c r="E39" s="592" t="str">
        <f>IF('各会計、関係団体の財政状況及び健全化判断比率'!B12="","",'各会計、関係団体の財政状況及び健全化判断比率'!B12)</f>
        <v/>
      </c>
      <c r="F39" s="592"/>
      <c r="G39" s="592"/>
      <c r="H39" s="592"/>
      <c r="I39" s="592"/>
      <c r="J39" s="592"/>
      <c r="K39" s="592"/>
      <c r="L39" s="592"/>
      <c r="M39" s="592"/>
      <c r="N39" s="592"/>
      <c r="O39" s="592"/>
      <c r="P39" s="592"/>
      <c r="Q39" s="592"/>
      <c r="R39" s="592"/>
      <c r="S39" s="592"/>
      <c r="T39" s="40"/>
      <c r="U39" s="591" t="str">
        <f t="shared" si="4"/>
        <v/>
      </c>
      <c r="V39" s="591"/>
      <c r="W39" s="592"/>
      <c r="X39" s="592"/>
      <c r="Y39" s="592"/>
      <c r="Z39" s="592"/>
      <c r="AA39" s="592"/>
      <c r="AB39" s="592"/>
      <c r="AC39" s="592"/>
      <c r="AD39" s="592"/>
      <c r="AE39" s="592"/>
      <c r="AF39" s="592"/>
      <c r="AG39" s="592"/>
      <c r="AH39" s="592"/>
      <c r="AI39" s="592"/>
      <c r="AJ39" s="592"/>
      <c r="AK39" s="592"/>
      <c r="AL39" s="40"/>
      <c r="AM39" s="591" t="str">
        <f t="shared" si="0"/>
        <v/>
      </c>
      <c r="AN39" s="591"/>
      <c r="AO39" s="592"/>
      <c r="AP39" s="592"/>
      <c r="AQ39" s="592"/>
      <c r="AR39" s="592"/>
      <c r="AS39" s="592"/>
      <c r="AT39" s="592"/>
      <c r="AU39" s="592"/>
      <c r="AV39" s="592"/>
      <c r="AW39" s="592"/>
      <c r="AX39" s="592"/>
      <c r="AY39" s="592"/>
      <c r="AZ39" s="592"/>
      <c r="BA39" s="592"/>
      <c r="BB39" s="592"/>
      <c r="BC39" s="592"/>
      <c r="BD39" s="40"/>
      <c r="BE39" s="591" t="str">
        <f t="shared" si="1"/>
        <v/>
      </c>
      <c r="BF39" s="591"/>
      <c r="BG39" s="592"/>
      <c r="BH39" s="592"/>
      <c r="BI39" s="592"/>
      <c r="BJ39" s="592"/>
      <c r="BK39" s="592"/>
      <c r="BL39" s="592"/>
      <c r="BM39" s="592"/>
      <c r="BN39" s="592"/>
      <c r="BO39" s="592"/>
      <c r="BP39" s="592"/>
      <c r="BQ39" s="592"/>
      <c r="BR39" s="592"/>
      <c r="BS39" s="592"/>
      <c r="BT39" s="592"/>
      <c r="BU39" s="592"/>
      <c r="BV39" s="40"/>
      <c r="BW39" s="591" t="str">
        <f t="shared" si="2"/>
        <v/>
      </c>
      <c r="BX39" s="591"/>
      <c r="BY39" s="592" t="str">
        <f>IF('各会計、関係団体の財政状況及び健全化判断比率'!B73="","",'各会計、関係団体の財政状況及び健全化判断比率'!B73)</f>
        <v/>
      </c>
      <c r="BZ39" s="592"/>
      <c r="CA39" s="592"/>
      <c r="CB39" s="592"/>
      <c r="CC39" s="592"/>
      <c r="CD39" s="592"/>
      <c r="CE39" s="592"/>
      <c r="CF39" s="592"/>
      <c r="CG39" s="592"/>
      <c r="CH39" s="592"/>
      <c r="CI39" s="592"/>
      <c r="CJ39" s="592"/>
      <c r="CK39" s="592"/>
      <c r="CL39" s="592"/>
      <c r="CM39" s="592"/>
      <c r="CN39" s="40"/>
      <c r="CO39" s="591" t="str">
        <f t="shared" si="3"/>
        <v/>
      </c>
      <c r="CP39" s="591"/>
      <c r="CQ39" s="592" t="str">
        <f>IF('各会計、関係団体の財政状況及び健全化判断比率'!BS12="","",'各会計、関係団体の財政状況及び健全化判断比率'!BS12)</f>
        <v/>
      </c>
      <c r="CR39" s="592"/>
      <c r="CS39" s="592"/>
      <c r="CT39" s="592"/>
      <c r="CU39" s="592"/>
      <c r="CV39" s="592"/>
      <c r="CW39" s="592"/>
      <c r="CX39" s="592"/>
      <c r="CY39" s="592"/>
      <c r="CZ39" s="592"/>
      <c r="DA39" s="592"/>
      <c r="DB39" s="592"/>
      <c r="DC39" s="592"/>
      <c r="DD39" s="592"/>
      <c r="DE39" s="592"/>
      <c r="DG39" s="593" t="str">
        <f>IF('各会計、関係団体の財政状況及び健全化判断比率'!BR12="","",'各会計、関係団体の財政状況及び健全化判断比率'!BR12)</f>
        <v/>
      </c>
      <c r="DH39" s="593"/>
      <c r="DI39" s="67"/>
    </row>
    <row r="40" spans="1:113" ht="32.25" customHeight="1" x14ac:dyDescent="0.15">
      <c r="A40" s="40"/>
      <c r="B40" s="64"/>
      <c r="C40" s="591" t="str">
        <f t="shared" si="5"/>
        <v/>
      </c>
      <c r="D40" s="591"/>
      <c r="E40" s="592" t="str">
        <f>IF('各会計、関係団体の財政状況及び健全化判断比率'!B13="","",'各会計、関係団体の財政状況及び健全化判断比率'!B13)</f>
        <v/>
      </c>
      <c r="F40" s="592"/>
      <c r="G40" s="592"/>
      <c r="H40" s="592"/>
      <c r="I40" s="592"/>
      <c r="J40" s="592"/>
      <c r="K40" s="592"/>
      <c r="L40" s="592"/>
      <c r="M40" s="592"/>
      <c r="N40" s="592"/>
      <c r="O40" s="592"/>
      <c r="P40" s="592"/>
      <c r="Q40" s="592"/>
      <c r="R40" s="592"/>
      <c r="S40" s="592"/>
      <c r="T40" s="40"/>
      <c r="U40" s="591" t="str">
        <f t="shared" si="4"/>
        <v/>
      </c>
      <c r="V40" s="591"/>
      <c r="W40" s="592"/>
      <c r="X40" s="592"/>
      <c r="Y40" s="592"/>
      <c r="Z40" s="592"/>
      <c r="AA40" s="592"/>
      <c r="AB40" s="592"/>
      <c r="AC40" s="592"/>
      <c r="AD40" s="592"/>
      <c r="AE40" s="592"/>
      <c r="AF40" s="592"/>
      <c r="AG40" s="592"/>
      <c r="AH40" s="592"/>
      <c r="AI40" s="592"/>
      <c r="AJ40" s="592"/>
      <c r="AK40" s="592"/>
      <c r="AL40" s="40"/>
      <c r="AM40" s="591" t="str">
        <f t="shared" si="0"/>
        <v/>
      </c>
      <c r="AN40" s="591"/>
      <c r="AO40" s="592"/>
      <c r="AP40" s="592"/>
      <c r="AQ40" s="592"/>
      <c r="AR40" s="592"/>
      <c r="AS40" s="592"/>
      <c r="AT40" s="592"/>
      <c r="AU40" s="592"/>
      <c r="AV40" s="592"/>
      <c r="AW40" s="592"/>
      <c r="AX40" s="592"/>
      <c r="AY40" s="592"/>
      <c r="AZ40" s="592"/>
      <c r="BA40" s="592"/>
      <c r="BB40" s="592"/>
      <c r="BC40" s="592"/>
      <c r="BD40" s="40"/>
      <c r="BE40" s="591" t="str">
        <f t="shared" si="1"/>
        <v/>
      </c>
      <c r="BF40" s="591"/>
      <c r="BG40" s="592"/>
      <c r="BH40" s="592"/>
      <c r="BI40" s="592"/>
      <c r="BJ40" s="592"/>
      <c r="BK40" s="592"/>
      <c r="BL40" s="592"/>
      <c r="BM40" s="592"/>
      <c r="BN40" s="592"/>
      <c r="BO40" s="592"/>
      <c r="BP40" s="592"/>
      <c r="BQ40" s="592"/>
      <c r="BR40" s="592"/>
      <c r="BS40" s="592"/>
      <c r="BT40" s="592"/>
      <c r="BU40" s="592"/>
      <c r="BV40" s="40"/>
      <c r="BW40" s="591" t="str">
        <f t="shared" si="2"/>
        <v/>
      </c>
      <c r="BX40" s="591"/>
      <c r="BY40" s="592" t="str">
        <f>IF('各会計、関係団体の財政状況及び健全化判断比率'!B74="","",'各会計、関係団体の財政状況及び健全化判断比率'!B74)</f>
        <v/>
      </c>
      <c r="BZ40" s="592"/>
      <c r="CA40" s="592"/>
      <c r="CB40" s="592"/>
      <c r="CC40" s="592"/>
      <c r="CD40" s="592"/>
      <c r="CE40" s="592"/>
      <c r="CF40" s="592"/>
      <c r="CG40" s="592"/>
      <c r="CH40" s="592"/>
      <c r="CI40" s="592"/>
      <c r="CJ40" s="592"/>
      <c r="CK40" s="592"/>
      <c r="CL40" s="592"/>
      <c r="CM40" s="592"/>
      <c r="CN40" s="40"/>
      <c r="CO40" s="591" t="str">
        <f t="shared" si="3"/>
        <v/>
      </c>
      <c r="CP40" s="591"/>
      <c r="CQ40" s="592" t="str">
        <f>IF('各会計、関係団体の財政状況及び健全化判断比率'!BS13="","",'各会計、関係団体の財政状況及び健全化判断比率'!BS13)</f>
        <v/>
      </c>
      <c r="CR40" s="592"/>
      <c r="CS40" s="592"/>
      <c r="CT40" s="592"/>
      <c r="CU40" s="592"/>
      <c r="CV40" s="592"/>
      <c r="CW40" s="592"/>
      <c r="CX40" s="592"/>
      <c r="CY40" s="592"/>
      <c r="CZ40" s="592"/>
      <c r="DA40" s="592"/>
      <c r="DB40" s="592"/>
      <c r="DC40" s="592"/>
      <c r="DD40" s="592"/>
      <c r="DE40" s="592"/>
      <c r="DG40" s="593" t="str">
        <f>IF('各会計、関係団体の財政状況及び健全化判断比率'!BR13="","",'各会計、関係団体の財政状況及び健全化判断比率'!BR13)</f>
        <v/>
      </c>
      <c r="DH40" s="593"/>
      <c r="DI40" s="67"/>
    </row>
    <row r="41" spans="1:113" ht="32.25" customHeight="1" x14ac:dyDescent="0.15">
      <c r="A41" s="40"/>
      <c r="B41" s="64"/>
      <c r="C41" s="591" t="str">
        <f t="shared" si="5"/>
        <v/>
      </c>
      <c r="D41" s="591"/>
      <c r="E41" s="592" t="str">
        <f>IF('各会計、関係団体の財政状況及び健全化判断比率'!B14="","",'各会計、関係団体の財政状況及び健全化判断比率'!B14)</f>
        <v/>
      </c>
      <c r="F41" s="592"/>
      <c r="G41" s="592"/>
      <c r="H41" s="592"/>
      <c r="I41" s="592"/>
      <c r="J41" s="592"/>
      <c r="K41" s="592"/>
      <c r="L41" s="592"/>
      <c r="M41" s="592"/>
      <c r="N41" s="592"/>
      <c r="O41" s="592"/>
      <c r="P41" s="592"/>
      <c r="Q41" s="592"/>
      <c r="R41" s="592"/>
      <c r="S41" s="592"/>
      <c r="T41" s="40"/>
      <c r="U41" s="591" t="str">
        <f t="shared" si="4"/>
        <v/>
      </c>
      <c r="V41" s="591"/>
      <c r="W41" s="592"/>
      <c r="X41" s="592"/>
      <c r="Y41" s="592"/>
      <c r="Z41" s="592"/>
      <c r="AA41" s="592"/>
      <c r="AB41" s="592"/>
      <c r="AC41" s="592"/>
      <c r="AD41" s="592"/>
      <c r="AE41" s="592"/>
      <c r="AF41" s="592"/>
      <c r="AG41" s="592"/>
      <c r="AH41" s="592"/>
      <c r="AI41" s="592"/>
      <c r="AJ41" s="592"/>
      <c r="AK41" s="592"/>
      <c r="AL41" s="40"/>
      <c r="AM41" s="591" t="str">
        <f t="shared" si="0"/>
        <v/>
      </c>
      <c r="AN41" s="591"/>
      <c r="AO41" s="592"/>
      <c r="AP41" s="592"/>
      <c r="AQ41" s="592"/>
      <c r="AR41" s="592"/>
      <c r="AS41" s="592"/>
      <c r="AT41" s="592"/>
      <c r="AU41" s="592"/>
      <c r="AV41" s="592"/>
      <c r="AW41" s="592"/>
      <c r="AX41" s="592"/>
      <c r="AY41" s="592"/>
      <c r="AZ41" s="592"/>
      <c r="BA41" s="592"/>
      <c r="BB41" s="592"/>
      <c r="BC41" s="592"/>
      <c r="BD41" s="40"/>
      <c r="BE41" s="591" t="str">
        <f t="shared" si="1"/>
        <v/>
      </c>
      <c r="BF41" s="591"/>
      <c r="BG41" s="592"/>
      <c r="BH41" s="592"/>
      <c r="BI41" s="592"/>
      <c r="BJ41" s="592"/>
      <c r="BK41" s="592"/>
      <c r="BL41" s="592"/>
      <c r="BM41" s="592"/>
      <c r="BN41" s="592"/>
      <c r="BO41" s="592"/>
      <c r="BP41" s="592"/>
      <c r="BQ41" s="592"/>
      <c r="BR41" s="592"/>
      <c r="BS41" s="592"/>
      <c r="BT41" s="592"/>
      <c r="BU41" s="592"/>
      <c r="BV41" s="40"/>
      <c r="BW41" s="591" t="str">
        <f t="shared" si="2"/>
        <v/>
      </c>
      <c r="BX41" s="591"/>
      <c r="BY41" s="592" t="str">
        <f>IF('各会計、関係団体の財政状況及び健全化判断比率'!B75="","",'各会計、関係団体の財政状況及び健全化判断比率'!B75)</f>
        <v/>
      </c>
      <c r="BZ41" s="592"/>
      <c r="CA41" s="592"/>
      <c r="CB41" s="592"/>
      <c r="CC41" s="592"/>
      <c r="CD41" s="592"/>
      <c r="CE41" s="592"/>
      <c r="CF41" s="592"/>
      <c r="CG41" s="592"/>
      <c r="CH41" s="592"/>
      <c r="CI41" s="592"/>
      <c r="CJ41" s="592"/>
      <c r="CK41" s="592"/>
      <c r="CL41" s="592"/>
      <c r="CM41" s="592"/>
      <c r="CN41" s="40"/>
      <c r="CO41" s="591" t="str">
        <f t="shared" si="3"/>
        <v/>
      </c>
      <c r="CP41" s="591"/>
      <c r="CQ41" s="592" t="str">
        <f>IF('各会計、関係団体の財政状況及び健全化判断比率'!BS14="","",'各会計、関係団体の財政状況及び健全化判断比率'!BS14)</f>
        <v/>
      </c>
      <c r="CR41" s="592"/>
      <c r="CS41" s="592"/>
      <c r="CT41" s="592"/>
      <c r="CU41" s="592"/>
      <c r="CV41" s="592"/>
      <c r="CW41" s="592"/>
      <c r="CX41" s="592"/>
      <c r="CY41" s="592"/>
      <c r="CZ41" s="592"/>
      <c r="DA41" s="592"/>
      <c r="DB41" s="592"/>
      <c r="DC41" s="592"/>
      <c r="DD41" s="592"/>
      <c r="DE41" s="592"/>
      <c r="DG41" s="593" t="str">
        <f>IF('各会計、関係団体の財政状況及び健全化判断比率'!BR14="","",'各会計、関係団体の財政状況及び健全化判断比率'!BR14)</f>
        <v/>
      </c>
      <c r="DH41" s="593"/>
      <c r="DI41" s="67"/>
    </row>
    <row r="42" spans="1:113" ht="32.25" customHeight="1" x14ac:dyDescent="0.15">
      <c r="B42" s="64"/>
      <c r="C42" s="591" t="str">
        <f t="shared" si="5"/>
        <v/>
      </c>
      <c r="D42" s="591"/>
      <c r="E42" s="592" t="str">
        <f>IF('各会計、関係団体の財政状況及び健全化判断比率'!B15="","",'各会計、関係団体の財政状況及び健全化判断比率'!B15)</f>
        <v/>
      </c>
      <c r="F42" s="592"/>
      <c r="G42" s="592"/>
      <c r="H42" s="592"/>
      <c r="I42" s="592"/>
      <c r="J42" s="592"/>
      <c r="K42" s="592"/>
      <c r="L42" s="592"/>
      <c r="M42" s="592"/>
      <c r="N42" s="592"/>
      <c r="O42" s="592"/>
      <c r="P42" s="592"/>
      <c r="Q42" s="592"/>
      <c r="R42" s="592"/>
      <c r="S42" s="592"/>
      <c r="T42" s="40"/>
      <c r="U42" s="591" t="str">
        <f t="shared" si="4"/>
        <v/>
      </c>
      <c r="V42" s="591"/>
      <c r="W42" s="592"/>
      <c r="X42" s="592"/>
      <c r="Y42" s="592"/>
      <c r="Z42" s="592"/>
      <c r="AA42" s="592"/>
      <c r="AB42" s="592"/>
      <c r="AC42" s="592"/>
      <c r="AD42" s="592"/>
      <c r="AE42" s="592"/>
      <c r="AF42" s="592"/>
      <c r="AG42" s="592"/>
      <c r="AH42" s="592"/>
      <c r="AI42" s="592"/>
      <c r="AJ42" s="592"/>
      <c r="AK42" s="592"/>
      <c r="AL42" s="40"/>
      <c r="AM42" s="591" t="str">
        <f t="shared" si="0"/>
        <v/>
      </c>
      <c r="AN42" s="591"/>
      <c r="AO42" s="592"/>
      <c r="AP42" s="592"/>
      <c r="AQ42" s="592"/>
      <c r="AR42" s="592"/>
      <c r="AS42" s="592"/>
      <c r="AT42" s="592"/>
      <c r="AU42" s="592"/>
      <c r="AV42" s="592"/>
      <c r="AW42" s="592"/>
      <c r="AX42" s="592"/>
      <c r="AY42" s="592"/>
      <c r="AZ42" s="592"/>
      <c r="BA42" s="592"/>
      <c r="BB42" s="592"/>
      <c r="BC42" s="592"/>
      <c r="BD42" s="40"/>
      <c r="BE42" s="591" t="str">
        <f t="shared" si="1"/>
        <v/>
      </c>
      <c r="BF42" s="591"/>
      <c r="BG42" s="592"/>
      <c r="BH42" s="592"/>
      <c r="BI42" s="592"/>
      <c r="BJ42" s="592"/>
      <c r="BK42" s="592"/>
      <c r="BL42" s="592"/>
      <c r="BM42" s="592"/>
      <c r="BN42" s="592"/>
      <c r="BO42" s="592"/>
      <c r="BP42" s="592"/>
      <c r="BQ42" s="592"/>
      <c r="BR42" s="592"/>
      <c r="BS42" s="592"/>
      <c r="BT42" s="592"/>
      <c r="BU42" s="592"/>
      <c r="BV42" s="40"/>
      <c r="BW42" s="591" t="str">
        <f t="shared" si="2"/>
        <v/>
      </c>
      <c r="BX42" s="591"/>
      <c r="BY42" s="592" t="str">
        <f>IF('各会計、関係団体の財政状況及び健全化判断比率'!B76="","",'各会計、関係団体の財政状況及び健全化判断比率'!B76)</f>
        <v/>
      </c>
      <c r="BZ42" s="592"/>
      <c r="CA42" s="592"/>
      <c r="CB42" s="592"/>
      <c r="CC42" s="592"/>
      <c r="CD42" s="592"/>
      <c r="CE42" s="592"/>
      <c r="CF42" s="592"/>
      <c r="CG42" s="592"/>
      <c r="CH42" s="592"/>
      <c r="CI42" s="592"/>
      <c r="CJ42" s="592"/>
      <c r="CK42" s="592"/>
      <c r="CL42" s="592"/>
      <c r="CM42" s="592"/>
      <c r="CN42" s="40"/>
      <c r="CO42" s="591" t="str">
        <f t="shared" si="3"/>
        <v/>
      </c>
      <c r="CP42" s="591"/>
      <c r="CQ42" s="592" t="str">
        <f>IF('各会計、関係団体の財政状況及び健全化判断比率'!BS15="","",'各会計、関係団体の財政状況及び健全化判断比率'!BS15)</f>
        <v/>
      </c>
      <c r="CR42" s="592"/>
      <c r="CS42" s="592"/>
      <c r="CT42" s="592"/>
      <c r="CU42" s="592"/>
      <c r="CV42" s="592"/>
      <c r="CW42" s="592"/>
      <c r="CX42" s="592"/>
      <c r="CY42" s="592"/>
      <c r="CZ42" s="592"/>
      <c r="DA42" s="592"/>
      <c r="DB42" s="592"/>
      <c r="DC42" s="592"/>
      <c r="DD42" s="592"/>
      <c r="DE42" s="592"/>
      <c r="DG42" s="593" t="str">
        <f>IF('各会計、関係団体の財政状況及び健全化判断比率'!BR15="","",'各会計、関係団体の財政状況及び健全化判断比率'!BR15)</f>
        <v/>
      </c>
      <c r="DH42" s="593"/>
      <c r="DI42" s="67"/>
    </row>
    <row r="43" spans="1:113" ht="32.25" customHeight="1" x14ac:dyDescent="0.15">
      <c r="B43" s="64"/>
      <c r="C43" s="591" t="str">
        <f t="shared" si="5"/>
        <v/>
      </c>
      <c r="D43" s="591"/>
      <c r="E43" s="592" t="str">
        <f>IF('各会計、関係団体の財政状況及び健全化判断比率'!B16="","",'各会計、関係団体の財政状況及び健全化判断比率'!B16)</f>
        <v/>
      </c>
      <c r="F43" s="592"/>
      <c r="G43" s="592"/>
      <c r="H43" s="592"/>
      <c r="I43" s="592"/>
      <c r="J43" s="592"/>
      <c r="K43" s="592"/>
      <c r="L43" s="592"/>
      <c r="M43" s="592"/>
      <c r="N43" s="592"/>
      <c r="O43" s="592"/>
      <c r="P43" s="592"/>
      <c r="Q43" s="592"/>
      <c r="R43" s="592"/>
      <c r="S43" s="592"/>
      <c r="T43" s="40"/>
      <c r="U43" s="591" t="str">
        <f t="shared" si="4"/>
        <v/>
      </c>
      <c r="V43" s="591"/>
      <c r="W43" s="592"/>
      <c r="X43" s="592"/>
      <c r="Y43" s="592"/>
      <c r="Z43" s="592"/>
      <c r="AA43" s="592"/>
      <c r="AB43" s="592"/>
      <c r="AC43" s="592"/>
      <c r="AD43" s="592"/>
      <c r="AE43" s="592"/>
      <c r="AF43" s="592"/>
      <c r="AG43" s="592"/>
      <c r="AH43" s="592"/>
      <c r="AI43" s="592"/>
      <c r="AJ43" s="592"/>
      <c r="AK43" s="592"/>
      <c r="AL43" s="40"/>
      <c r="AM43" s="591" t="str">
        <f t="shared" si="0"/>
        <v/>
      </c>
      <c r="AN43" s="591"/>
      <c r="AO43" s="592"/>
      <c r="AP43" s="592"/>
      <c r="AQ43" s="592"/>
      <c r="AR43" s="592"/>
      <c r="AS43" s="592"/>
      <c r="AT43" s="592"/>
      <c r="AU43" s="592"/>
      <c r="AV43" s="592"/>
      <c r="AW43" s="592"/>
      <c r="AX43" s="592"/>
      <c r="AY43" s="592"/>
      <c r="AZ43" s="592"/>
      <c r="BA43" s="592"/>
      <c r="BB43" s="592"/>
      <c r="BC43" s="592"/>
      <c r="BD43" s="40"/>
      <c r="BE43" s="591" t="str">
        <f t="shared" si="1"/>
        <v/>
      </c>
      <c r="BF43" s="591"/>
      <c r="BG43" s="592"/>
      <c r="BH43" s="592"/>
      <c r="BI43" s="592"/>
      <c r="BJ43" s="592"/>
      <c r="BK43" s="592"/>
      <c r="BL43" s="592"/>
      <c r="BM43" s="592"/>
      <c r="BN43" s="592"/>
      <c r="BO43" s="592"/>
      <c r="BP43" s="592"/>
      <c r="BQ43" s="592"/>
      <c r="BR43" s="592"/>
      <c r="BS43" s="592"/>
      <c r="BT43" s="592"/>
      <c r="BU43" s="592"/>
      <c r="BV43" s="40"/>
      <c r="BW43" s="591" t="str">
        <f t="shared" si="2"/>
        <v/>
      </c>
      <c r="BX43" s="591"/>
      <c r="BY43" s="592" t="str">
        <f>IF('各会計、関係団体の財政状況及び健全化判断比率'!B77="","",'各会計、関係団体の財政状況及び健全化判断比率'!B77)</f>
        <v/>
      </c>
      <c r="BZ43" s="592"/>
      <c r="CA43" s="592"/>
      <c r="CB43" s="592"/>
      <c r="CC43" s="592"/>
      <c r="CD43" s="592"/>
      <c r="CE43" s="592"/>
      <c r="CF43" s="592"/>
      <c r="CG43" s="592"/>
      <c r="CH43" s="592"/>
      <c r="CI43" s="592"/>
      <c r="CJ43" s="592"/>
      <c r="CK43" s="592"/>
      <c r="CL43" s="592"/>
      <c r="CM43" s="592"/>
      <c r="CN43" s="40"/>
      <c r="CO43" s="591" t="str">
        <f t="shared" si="3"/>
        <v/>
      </c>
      <c r="CP43" s="591"/>
      <c r="CQ43" s="592" t="str">
        <f>IF('各会計、関係団体の財政状況及び健全化判断比率'!BS16="","",'各会計、関係団体の財政状況及び健全化判断比率'!BS16)</f>
        <v/>
      </c>
      <c r="CR43" s="592"/>
      <c r="CS43" s="592"/>
      <c r="CT43" s="592"/>
      <c r="CU43" s="592"/>
      <c r="CV43" s="592"/>
      <c r="CW43" s="592"/>
      <c r="CX43" s="592"/>
      <c r="CY43" s="592"/>
      <c r="CZ43" s="592"/>
      <c r="DA43" s="592"/>
      <c r="DB43" s="592"/>
      <c r="DC43" s="592"/>
      <c r="DD43" s="592"/>
      <c r="DE43" s="592"/>
      <c r="DG43" s="593" t="str">
        <f>IF('各会計、関係団体の財政状況及び健全化判断比率'!BR16="","",'各会計、関係団体の財政状況及び健全化判断比率'!BR16)</f>
        <v/>
      </c>
      <c r="DH43" s="593"/>
      <c r="DI43" s="67"/>
    </row>
    <row r="44" spans="1:113" ht="13.5" customHeight="1" thickBot="1" x14ac:dyDescent="0.2">
      <c r="B44" s="68"/>
      <c r="C44" s="69"/>
      <c r="D44" s="69"/>
      <c r="E44" s="69"/>
      <c r="F44" s="69"/>
      <c r="G44" s="69"/>
      <c r="H44" s="69"/>
      <c r="I44" s="69"/>
      <c r="J44" s="69"/>
      <c r="K44" s="69"/>
      <c r="L44" s="69"/>
      <c r="M44" s="69"/>
      <c r="N44" s="69"/>
      <c r="O44" s="69"/>
      <c r="P44" s="69"/>
      <c r="Q44" s="69"/>
      <c r="R44" s="69"/>
      <c r="S44" s="69"/>
      <c r="T44" s="69"/>
      <c r="U44" s="69"/>
      <c r="V44" s="69"/>
      <c r="W44" s="69"/>
      <c r="X44" s="69"/>
      <c r="Y44" s="69"/>
      <c r="Z44" s="69"/>
      <c r="AA44" s="69"/>
      <c r="AB44" s="69"/>
      <c r="AC44" s="69"/>
      <c r="AD44" s="69"/>
      <c r="AE44" s="69"/>
      <c r="AF44" s="69"/>
      <c r="AG44" s="69"/>
      <c r="AH44" s="69"/>
      <c r="AI44" s="69"/>
      <c r="AJ44" s="69"/>
      <c r="AK44" s="69"/>
      <c r="AL44" s="69"/>
      <c r="AM44" s="69"/>
      <c r="AN44" s="69"/>
      <c r="AO44" s="69"/>
      <c r="AP44" s="69"/>
      <c r="AQ44" s="69"/>
      <c r="AR44" s="69"/>
      <c r="AS44" s="69"/>
      <c r="AT44" s="69"/>
      <c r="AU44" s="69"/>
      <c r="AV44" s="69"/>
      <c r="AW44" s="69"/>
      <c r="AX44" s="69"/>
      <c r="AY44" s="69"/>
      <c r="AZ44" s="69"/>
      <c r="BA44" s="69"/>
      <c r="BB44" s="69"/>
      <c r="BC44" s="69"/>
      <c r="BD44" s="69"/>
      <c r="BE44" s="69"/>
      <c r="BF44" s="69"/>
      <c r="BG44" s="69"/>
      <c r="BH44" s="69"/>
      <c r="BI44" s="69"/>
      <c r="BJ44" s="69"/>
      <c r="BK44" s="69"/>
      <c r="BL44" s="69"/>
      <c r="BM44" s="69"/>
      <c r="BN44" s="69"/>
      <c r="BO44" s="69"/>
      <c r="BP44" s="69"/>
      <c r="BQ44" s="69"/>
      <c r="BR44" s="69"/>
      <c r="BS44" s="69"/>
      <c r="BT44" s="69"/>
      <c r="BU44" s="69"/>
      <c r="BV44" s="69"/>
      <c r="BW44" s="69"/>
      <c r="BX44" s="69"/>
      <c r="BY44" s="69"/>
      <c r="BZ44" s="69"/>
      <c r="CA44" s="69"/>
      <c r="CB44" s="69"/>
      <c r="CC44" s="69"/>
      <c r="CD44" s="69"/>
      <c r="CE44" s="69"/>
      <c r="CF44" s="69"/>
      <c r="CG44" s="69"/>
      <c r="CH44" s="69"/>
      <c r="CI44" s="69"/>
      <c r="CJ44" s="69"/>
      <c r="CK44" s="69"/>
      <c r="CL44" s="69"/>
      <c r="CM44" s="69"/>
      <c r="CN44" s="69"/>
      <c r="CO44" s="69"/>
      <c r="CP44" s="69"/>
      <c r="CQ44" s="69"/>
      <c r="CR44" s="69"/>
      <c r="CS44" s="69"/>
      <c r="CT44" s="69"/>
      <c r="CU44" s="69"/>
      <c r="CV44" s="69"/>
      <c r="CW44" s="69"/>
      <c r="CX44" s="69"/>
      <c r="CY44" s="69"/>
      <c r="CZ44" s="69"/>
      <c r="DA44" s="69"/>
      <c r="DB44" s="69"/>
      <c r="DC44" s="69"/>
      <c r="DD44" s="69"/>
      <c r="DE44" s="69"/>
      <c r="DF44" s="69"/>
      <c r="DG44" s="69"/>
      <c r="DH44" s="69"/>
      <c r="DI44" s="70"/>
    </row>
    <row r="45" spans="1:113" x14ac:dyDescent="0.15"/>
    <row r="46" spans="1:113" x14ac:dyDescent="0.15">
      <c r="B46" s="39" t="s">
        <v>137</v>
      </c>
      <c r="E46" s="594" t="s">
        <v>138</v>
      </c>
      <c r="F46" s="594"/>
      <c r="G46" s="594"/>
      <c r="H46" s="594"/>
      <c r="I46" s="594"/>
      <c r="J46" s="594"/>
      <c r="K46" s="594"/>
      <c r="L46" s="594"/>
      <c r="M46" s="594"/>
      <c r="N46" s="594"/>
      <c r="O46" s="594"/>
      <c r="P46" s="594"/>
      <c r="Q46" s="594"/>
      <c r="R46" s="594"/>
      <c r="S46" s="594"/>
      <c r="T46" s="594"/>
      <c r="U46" s="594"/>
      <c r="V46" s="594"/>
      <c r="W46" s="594"/>
      <c r="X46" s="594"/>
      <c r="Y46" s="594"/>
      <c r="Z46" s="594"/>
      <c r="AA46" s="594"/>
      <c r="AB46" s="594"/>
      <c r="AC46" s="594"/>
      <c r="AD46" s="594"/>
      <c r="AE46" s="594"/>
      <c r="AF46" s="594"/>
      <c r="AG46" s="594"/>
      <c r="AH46" s="594"/>
      <c r="AI46" s="594"/>
      <c r="AJ46" s="594"/>
      <c r="AK46" s="594"/>
      <c r="AL46" s="594"/>
      <c r="AM46" s="594"/>
      <c r="AN46" s="594"/>
      <c r="AO46" s="594"/>
      <c r="AP46" s="594"/>
      <c r="AQ46" s="594"/>
      <c r="AR46" s="594"/>
      <c r="AS46" s="594"/>
      <c r="AT46" s="594"/>
      <c r="AU46" s="594"/>
      <c r="AV46" s="594"/>
      <c r="AW46" s="594"/>
      <c r="AX46" s="594"/>
      <c r="AY46" s="594"/>
      <c r="AZ46" s="594"/>
      <c r="BA46" s="594"/>
      <c r="BB46" s="594"/>
      <c r="BC46" s="594"/>
      <c r="BD46" s="594"/>
      <c r="BE46" s="594"/>
      <c r="BF46" s="594"/>
      <c r="BG46" s="594"/>
      <c r="BH46" s="594"/>
      <c r="BI46" s="594"/>
      <c r="BJ46" s="594"/>
      <c r="BK46" s="594"/>
      <c r="BL46" s="594"/>
      <c r="BM46" s="594"/>
      <c r="BN46" s="594"/>
      <c r="BO46" s="594"/>
      <c r="BP46" s="594"/>
      <c r="BQ46" s="594"/>
      <c r="BR46" s="594"/>
      <c r="BS46" s="594"/>
      <c r="BT46" s="594"/>
      <c r="BU46" s="594"/>
      <c r="BV46" s="594"/>
      <c r="BW46" s="594"/>
      <c r="BX46" s="594"/>
      <c r="BY46" s="594"/>
      <c r="BZ46" s="594"/>
      <c r="CA46" s="594"/>
      <c r="CB46" s="594"/>
      <c r="CC46" s="594"/>
      <c r="CD46" s="594"/>
      <c r="CE46" s="594"/>
      <c r="CF46" s="594"/>
      <c r="CG46" s="594"/>
      <c r="CH46" s="594"/>
      <c r="CI46" s="594"/>
      <c r="CJ46" s="594"/>
      <c r="CK46" s="594"/>
      <c r="CL46" s="594"/>
      <c r="CM46" s="594"/>
      <c r="CN46" s="594"/>
      <c r="CO46" s="594"/>
      <c r="CP46" s="594"/>
      <c r="CQ46" s="594"/>
      <c r="CR46" s="594"/>
      <c r="CS46" s="594"/>
      <c r="CT46" s="594"/>
      <c r="CU46" s="594"/>
      <c r="CV46" s="594"/>
      <c r="CW46" s="594"/>
      <c r="CX46" s="594"/>
      <c r="CY46" s="594"/>
      <c r="CZ46" s="594"/>
      <c r="DA46" s="594"/>
      <c r="DB46" s="594"/>
      <c r="DC46" s="594"/>
      <c r="DD46" s="594"/>
      <c r="DE46" s="594"/>
      <c r="DF46" s="594"/>
      <c r="DG46" s="594"/>
      <c r="DH46" s="594"/>
      <c r="DI46" s="594"/>
    </row>
    <row r="47" spans="1:113" x14ac:dyDescent="0.15">
      <c r="E47" s="594" t="s">
        <v>139</v>
      </c>
      <c r="F47" s="594"/>
      <c r="G47" s="594"/>
      <c r="H47" s="594"/>
      <c r="I47" s="594"/>
      <c r="J47" s="594"/>
      <c r="K47" s="594"/>
      <c r="L47" s="594"/>
      <c r="M47" s="594"/>
      <c r="N47" s="594"/>
      <c r="O47" s="594"/>
      <c r="P47" s="594"/>
      <c r="Q47" s="594"/>
      <c r="R47" s="594"/>
      <c r="S47" s="594"/>
      <c r="T47" s="594"/>
      <c r="U47" s="594"/>
      <c r="V47" s="594"/>
      <c r="W47" s="594"/>
      <c r="X47" s="594"/>
      <c r="Y47" s="594"/>
      <c r="Z47" s="594"/>
      <c r="AA47" s="594"/>
      <c r="AB47" s="594"/>
      <c r="AC47" s="594"/>
      <c r="AD47" s="594"/>
      <c r="AE47" s="594"/>
      <c r="AF47" s="594"/>
      <c r="AG47" s="594"/>
      <c r="AH47" s="594"/>
      <c r="AI47" s="594"/>
      <c r="AJ47" s="594"/>
      <c r="AK47" s="594"/>
      <c r="AL47" s="594"/>
      <c r="AM47" s="594"/>
      <c r="AN47" s="594"/>
      <c r="AO47" s="594"/>
      <c r="AP47" s="594"/>
      <c r="AQ47" s="594"/>
      <c r="AR47" s="594"/>
      <c r="AS47" s="594"/>
      <c r="AT47" s="594"/>
      <c r="AU47" s="594"/>
      <c r="AV47" s="594"/>
      <c r="AW47" s="594"/>
      <c r="AX47" s="594"/>
      <c r="AY47" s="594"/>
      <c r="AZ47" s="594"/>
      <c r="BA47" s="594"/>
      <c r="BB47" s="594"/>
      <c r="BC47" s="594"/>
      <c r="BD47" s="594"/>
      <c r="BE47" s="594"/>
      <c r="BF47" s="594"/>
      <c r="BG47" s="594"/>
      <c r="BH47" s="594"/>
      <c r="BI47" s="594"/>
      <c r="BJ47" s="594"/>
      <c r="BK47" s="594"/>
      <c r="BL47" s="594"/>
      <c r="BM47" s="594"/>
      <c r="BN47" s="594"/>
      <c r="BO47" s="594"/>
      <c r="BP47" s="594"/>
      <c r="BQ47" s="594"/>
      <c r="BR47" s="594"/>
      <c r="BS47" s="594"/>
      <c r="BT47" s="594"/>
      <c r="BU47" s="594"/>
      <c r="BV47" s="594"/>
      <c r="BW47" s="594"/>
      <c r="BX47" s="594"/>
      <c r="BY47" s="594"/>
      <c r="BZ47" s="594"/>
      <c r="CA47" s="594"/>
      <c r="CB47" s="594"/>
      <c r="CC47" s="594"/>
      <c r="CD47" s="594"/>
      <c r="CE47" s="594"/>
      <c r="CF47" s="594"/>
      <c r="CG47" s="594"/>
      <c r="CH47" s="594"/>
      <c r="CI47" s="594"/>
      <c r="CJ47" s="594"/>
      <c r="CK47" s="594"/>
      <c r="CL47" s="594"/>
      <c r="CM47" s="594"/>
      <c r="CN47" s="594"/>
      <c r="CO47" s="594"/>
      <c r="CP47" s="594"/>
      <c r="CQ47" s="594"/>
      <c r="CR47" s="594"/>
      <c r="CS47" s="594"/>
      <c r="CT47" s="594"/>
      <c r="CU47" s="594"/>
      <c r="CV47" s="594"/>
      <c r="CW47" s="594"/>
      <c r="CX47" s="594"/>
      <c r="CY47" s="594"/>
      <c r="CZ47" s="594"/>
      <c r="DA47" s="594"/>
      <c r="DB47" s="594"/>
      <c r="DC47" s="594"/>
      <c r="DD47" s="594"/>
      <c r="DE47" s="594"/>
      <c r="DF47" s="594"/>
      <c r="DG47" s="594"/>
      <c r="DH47" s="594"/>
      <c r="DI47" s="594"/>
    </row>
    <row r="48" spans="1:113" x14ac:dyDescent="0.15">
      <c r="E48" s="594" t="s">
        <v>140</v>
      </c>
      <c r="F48" s="594"/>
      <c r="G48" s="594"/>
      <c r="H48" s="594"/>
      <c r="I48" s="594"/>
      <c r="J48" s="594"/>
      <c r="K48" s="594"/>
      <c r="L48" s="594"/>
      <c r="M48" s="594"/>
      <c r="N48" s="594"/>
      <c r="O48" s="594"/>
      <c r="P48" s="594"/>
      <c r="Q48" s="594"/>
      <c r="R48" s="594"/>
      <c r="S48" s="594"/>
      <c r="T48" s="594"/>
      <c r="U48" s="594"/>
      <c r="V48" s="594"/>
      <c r="W48" s="594"/>
      <c r="X48" s="594"/>
      <c r="Y48" s="594"/>
      <c r="Z48" s="594"/>
      <c r="AA48" s="594"/>
      <c r="AB48" s="594"/>
      <c r="AC48" s="594"/>
      <c r="AD48" s="594"/>
      <c r="AE48" s="594"/>
      <c r="AF48" s="594"/>
      <c r="AG48" s="594"/>
      <c r="AH48" s="594"/>
      <c r="AI48" s="594"/>
      <c r="AJ48" s="594"/>
      <c r="AK48" s="594"/>
      <c r="AL48" s="594"/>
      <c r="AM48" s="594"/>
      <c r="AN48" s="594"/>
      <c r="AO48" s="594"/>
      <c r="AP48" s="594"/>
      <c r="AQ48" s="594"/>
      <c r="AR48" s="594"/>
      <c r="AS48" s="594"/>
      <c r="AT48" s="594"/>
      <c r="AU48" s="594"/>
      <c r="AV48" s="594"/>
      <c r="AW48" s="594"/>
      <c r="AX48" s="594"/>
      <c r="AY48" s="594"/>
      <c r="AZ48" s="594"/>
      <c r="BA48" s="594"/>
      <c r="BB48" s="594"/>
      <c r="BC48" s="594"/>
      <c r="BD48" s="594"/>
      <c r="BE48" s="594"/>
      <c r="BF48" s="594"/>
      <c r="BG48" s="594"/>
      <c r="BH48" s="594"/>
      <c r="BI48" s="594"/>
      <c r="BJ48" s="594"/>
      <c r="BK48" s="594"/>
      <c r="BL48" s="594"/>
      <c r="BM48" s="594"/>
      <c r="BN48" s="594"/>
      <c r="BO48" s="594"/>
      <c r="BP48" s="594"/>
      <c r="BQ48" s="594"/>
      <c r="BR48" s="594"/>
      <c r="BS48" s="594"/>
      <c r="BT48" s="594"/>
      <c r="BU48" s="594"/>
      <c r="BV48" s="594"/>
      <c r="BW48" s="594"/>
      <c r="BX48" s="594"/>
      <c r="BY48" s="594"/>
      <c r="BZ48" s="594"/>
      <c r="CA48" s="594"/>
      <c r="CB48" s="594"/>
      <c r="CC48" s="594"/>
      <c r="CD48" s="594"/>
      <c r="CE48" s="594"/>
      <c r="CF48" s="594"/>
      <c r="CG48" s="594"/>
      <c r="CH48" s="594"/>
      <c r="CI48" s="594"/>
      <c r="CJ48" s="594"/>
      <c r="CK48" s="594"/>
      <c r="CL48" s="594"/>
      <c r="CM48" s="594"/>
      <c r="CN48" s="594"/>
      <c r="CO48" s="594"/>
      <c r="CP48" s="594"/>
      <c r="CQ48" s="594"/>
      <c r="CR48" s="594"/>
      <c r="CS48" s="594"/>
      <c r="CT48" s="594"/>
      <c r="CU48" s="594"/>
      <c r="CV48" s="594"/>
      <c r="CW48" s="594"/>
      <c r="CX48" s="594"/>
      <c r="CY48" s="594"/>
      <c r="CZ48" s="594"/>
      <c r="DA48" s="594"/>
      <c r="DB48" s="594"/>
      <c r="DC48" s="594"/>
      <c r="DD48" s="594"/>
      <c r="DE48" s="594"/>
      <c r="DF48" s="594"/>
      <c r="DG48" s="594"/>
      <c r="DH48" s="594"/>
      <c r="DI48" s="594"/>
    </row>
    <row r="49" spans="5:113" x14ac:dyDescent="0.15">
      <c r="E49" s="595" t="s">
        <v>141</v>
      </c>
      <c r="F49" s="595"/>
      <c r="G49" s="595"/>
      <c r="H49" s="595"/>
      <c r="I49" s="595"/>
      <c r="J49" s="595"/>
      <c r="K49" s="595"/>
      <c r="L49" s="595"/>
      <c r="M49" s="595"/>
      <c r="N49" s="595"/>
      <c r="O49" s="595"/>
      <c r="P49" s="595"/>
      <c r="Q49" s="595"/>
      <c r="R49" s="595"/>
      <c r="S49" s="595"/>
      <c r="T49" s="595"/>
      <c r="U49" s="595"/>
      <c r="V49" s="595"/>
      <c r="W49" s="595"/>
      <c r="X49" s="595"/>
      <c r="Y49" s="595"/>
      <c r="Z49" s="595"/>
      <c r="AA49" s="595"/>
      <c r="AB49" s="595"/>
      <c r="AC49" s="595"/>
      <c r="AD49" s="595"/>
      <c r="AE49" s="595"/>
      <c r="AF49" s="595"/>
      <c r="AG49" s="595"/>
      <c r="AH49" s="595"/>
      <c r="AI49" s="595"/>
      <c r="AJ49" s="595"/>
      <c r="AK49" s="595"/>
      <c r="AL49" s="595"/>
      <c r="AM49" s="595"/>
      <c r="AN49" s="595"/>
      <c r="AO49" s="595"/>
      <c r="AP49" s="595"/>
      <c r="AQ49" s="595"/>
      <c r="AR49" s="595"/>
      <c r="AS49" s="595"/>
      <c r="AT49" s="595"/>
      <c r="AU49" s="595"/>
      <c r="AV49" s="595"/>
      <c r="AW49" s="595"/>
      <c r="AX49" s="595"/>
      <c r="AY49" s="595"/>
      <c r="AZ49" s="595"/>
      <c r="BA49" s="595"/>
      <c r="BB49" s="595"/>
      <c r="BC49" s="595"/>
      <c r="BD49" s="595"/>
      <c r="BE49" s="595"/>
      <c r="BF49" s="595"/>
      <c r="BG49" s="595"/>
      <c r="BH49" s="595"/>
      <c r="BI49" s="595"/>
      <c r="BJ49" s="595"/>
      <c r="BK49" s="595"/>
      <c r="BL49" s="595"/>
      <c r="BM49" s="595"/>
      <c r="BN49" s="595"/>
      <c r="BO49" s="595"/>
      <c r="BP49" s="595"/>
      <c r="BQ49" s="595"/>
      <c r="BR49" s="595"/>
      <c r="BS49" s="595"/>
      <c r="BT49" s="595"/>
      <c r="BU49" s="595"/>
      <c r="BV49" s="595"/>
      <c r="BW49" s="595"/>
      <c r="BX49" s="595"/>
      <c r="BY49" s="595"/>
      <c r="BZ49" s="595"/>
      <c r="CA49" s="595"/>
      <c r="CB49" s="595"/>
      <c r="CC49" s="595"/>
      <c r="CD49" s="595"/>
      <c r="CE49" s="595"/>
      <c r="CF49" s="595"/>
      <c r="CG49" s="595"/>
      <c r="CH49" s="595"/>
      <c r="CI49" s="595"/>
      <c r="CJ49" s="595"/>
      <c r="CK49" s="595"/>
      <c r="CL49" s="595"/>
      <c r="CM49" s="595"/>
      <c r="CN49" s="595"/>
      <c r="CO49" s="595"/>
      <c r="CP49" s="595"/>
      <c r="CQ49" s="595"/>
      <c r="CR49" s="595"/>
      <c r="CS49" s="595"/>
      <c r="CT49" s="595"/>
      <c r="CU49" s="595"/>
      <c r="CV49" s="595"/>
      <c r="CW49" s="595"/>
      <c r="CX49" s="595"/>
      <c r="CY49" s="595"/>
      <c r="CZ49" s="595"/>
      <c r="DA49" s="595"/>
      <c r="DB49" s="595"/>
      <c r="DC49" s="595"/>
      <c r="DD49" s="595"/>
      <c r="DE49" s="595"/>
      <c r="DF49" s="595"/>
      <c r="DG49" s="595"/>
      <c r="DH49" s="595"/>
      <c r="DI49" s="595"/>
    </row>
    <row r="50" spans="5:113" x14ac:dyDescent="0.15">
      <c r="E50" s="594" t="s">
        <v>142</v>
      </c>
      <c r="F50" s="594"/>
      <c r="G50" s="594"/>
      <c r="H50" s="594"/>
      <c r="I50" s="594"/>
      <c r="J50" s="594"/>
      <c r="K50" s="594"/>
      <c r="L50" s="594"/>
      <c r="M50" s="594"/>
      <c r="N50" s="594"/>
      <c r="O50" s="594"/>
      <c r="P50" s="594"/>
      <c r="Q50" s="594"/>
      <c r="R50" s="594"/>
      <c r="S50" s="594"/>
      <c r="T50" s="594"/>
      <c r="U50" s="594"/>
      <c r="V50" s="594"/>
      <c r="W50" s="594"/>
      <c r="X50" s="594"/>
      <c r="Y50" s="594"/>
      <c r="Z50" s="594"/>
      <c r="AA50" s="594"/>
      <c r="AB50" s="594"/>
      <c r="AC50" s="594"/>
      <c r="AD50" s="594"/>
      <c r="AE50" s="594"/>
      <c r="AF50" s="594"/>
      <c r="AG50" s="594"/>
      <c r="AH50" s="594"/>
      <c r="AI50" s="594"/>
      <c r="AJ50" s="594"/>
      <c r="AK50" s="594"/>
      <c r="AL50" s="594"/>
      <c r="AM50" s="594"/>
      <c r="AN50" s="594"/>
      <c r="AO50" s="594"/>
      <c r="AP50" s="594"/>
      <c r="AQ50" s="594"/>
      <c r="AR50" s="594"/>
      <c r="AS50" s="594"/>
      <c r="AT50" s="594"/>
      <c r="AU50" s="594"/>
      <c r="AV50" s="594"/>
      <c r="AW50" s="594"/>
      <c r="AX50" s="594"/>
      <c r="AY50" s="594"/>
      <c r="AZ50" s="594"/>
      <c r="BA50" s="594"/>
      <c r="BB50" s="594"/>
      <c r="BC50" s="594"/>
      <c r="BD50" s="594"/>
      <c r="BE50" s="594"/>
      <c r="BF50" s="594"/>
      <c r="BG50" s="594"/>
      <c r="BH50" s="594"/>
      <c r="BI50" s="594"/>
      <c r="BJ50" s="594"/>
      <c r="BK50" s="594"/>
      <c r="BL50" s="594"/>
      <c r="BM50" s="594"/>
      <c r="BN50" s="594"/>
      <c r="BO50" s="594"/>
      <c r="BP50" s="594"/>
      <c r="BQ50" s="594"/>
      <c r="BR50" s="594"/>
      <c r="BS50" s="594"/>
      <c r="BT50" s="594"/>
      <c r="BU50" s="594"/>
      <c r="BV50" s="594"/>
      <c r="BW50" s="594"/>
      <c r="BX50" s="594"/>
      <c r="BY50" s="594"/>
      <c r="BZ50" s="594"/>
      <c r="CA50" s="594"/>
      <c r="CB50" s="594"/>
      <c r="CC50" s="594"/>
      <c r="CD50" s="594"/>
      <c r="CE50" s="594"/>
      <c r="CF50" s="594"/>
      <c r="CG50" s="594"/>
      <c r="CH50" s="594"/>
      <c r="CI50" s="594"/>
      <c r="CJ50" s="594"/>
      <c r="CK50" s="594"/>
      <c r="CL50" s="594"/>
      <c r="CM50" s="594"/>
      <c r="CN50" s="594"/>
      <c r="CO50" s="594"/>
      <c r="CP50" s="594"/>
      <c r="CQ50" s="594"/>
      <c r="CR50" s="594"/>
      <c r="CS50" s="594"/>
      <c r="CT50" s="594"/>
      <c r="CU50" s="594"/>
      <c r="CV50" s="594"/>
      <c r="CW50" s="594"/>
      <c r="CX50" s="594"/>
      <c r="CY50" s="594"/>
      <c r="CZ50" s="594"/>
      <c r="DA50" s="594"/>
      <c r="DB50" s="594"/>
      <c r="DC50" s="594"/>
      <c r="DD50" s="594"/>
      <c r="DE50" s="594"/>
      <c r="DF50" s="594"/>
      <c r="DG50" s="594"/>
      <c r="DH50" s="594"/>
      <c r="DI50" s="594"/>
    </row>
    <row r="51" spans="5:113" x14ac:dyDescent="0.15">
      <c r="E51" s="594" t="s">
        <v>143</v>
      </c>
      <c r="F51" s="594"/>
      <c r="G51" s="594"/>
      <c r="H51" s="594"/>
      <c r="I51" s="594"/>
      <c r="J51" s="594"/>
      <c r="K51" s="594"/>
      <c r="L51" s="594"/>
      <c r="M51" s="594"/>
      <c r="N51" s="594"/>
      <c r="O51" s="594"/>
      <c r="P51" s="594"/>
      <c r="Q51" s="594"/>
      <c r="R51" s="594"/>
      <c r="S51" s="594"/>
      <c r="T51" s="594"/>
      <c r="U51" s="594"/>
      <c r="V51" s="594"/>
      <c r="W51" s="594"/>
      <c r="X51" s="594"/>
      <c r="Y51" s="594"/>
      <c r="Z51" s="594"/>
      <c r="AA51" s="594"/>
      <c r="AB51" s="594"/>
      <c r="AC51" s="594"/>
      <c r="AD51" s="594"/>
      <c r="AE51" s="594"/>
      <c r="AF51" s="594"/>
      <c r="AG51" s="594"/>
      <c r="AH51" s="594"/>
      <c r="AI51" s="594"/>
      <c r="AJ51" s="594"/>
      <c r="AK51" s="594"/>
      <c r="AL51" s="594"/>
      <c r="AM51" s="594"/>
      <c r="AN51" s="594"/>
      <c r="AO51" s="594"/>
      <c r="AP51" s="594"/>
      <c r="AQ51" s="594"/>
      <c r="AR51" s="594"/>
      <c r="AS51" s="594"/>
      <c r="AT51" s="594"/>
      <c r="AU51" s="594"/>
      <c r="AV51" s="594"/>
      <c r="AW51" s="594"/>
      <c r="AX51" s="594"/>
      <c r="AY51" s="594"/>
      <c r="AZ51" s="594"/>
      <c r="BA51" s="594"/>
      <c r="BB51" s="594"/>
      <c r="BC51" s="594"/>
      <c r="BD51" s="594"/>
      <c r="BE51" s="594"/>
      <c r="BF51" s="594"/>
      <c r="BG51" s="594"/>
      <c r="BH51" s="594"/>
      <c r="BI51" s="594"/>
      <c r="BJ51" s="594"/>
      <c r="BK51" s="594"/>
      <c r="BL51" s="594"/>
      <c r="BM51" s="594"/>
      <c r="BN51" s="594"/>
      <c r="BO51" s="594"/>
      <c r="BP51" s="594"/>
      <c r="BQ51" s="594"/>
      <c r="BR51" s="594"/>
      <c r="BS51" s="594"/>
      <c r="BT51" s="594"/>
      <c r="BU51" s="594"/>
      <c r="BV51" s="594"/>
      <c r="BW51" s="594"/>
      <c r="BX51" s="594"/>
      <c r="BY51" s="594"/>
      <c r="BZ51" s="594"/>
      <c r="CA51" s="594"/>
      <c r="CB51" s="594"/>
      <c r="CC51" s="594"/>
      <c r="CD51" s="594"/>
      <c r="CE51" s="594"/>
      <c r="CF51" s="594"/>
      <c r="CG51" s="594"/>
      <c r="CH51" s="594"/>
      <c r="CI51" s="594"/>
      <c r="CJ51" s="594"/>
      <c r="CK51" s="594"/>
      <c r="CL51" s="594"/>
      <c r="CM51" s="594"/>
      <c r="CN51" s="594"/>
      <c r="CO51" s="594"/>
      <c r="CP51" s="594"/>
      <c r="CQ51" s="594"/>
      <c r="CR51" s="594"/>
      <c r="CS51" s="594"/>
      <c r="CT51" s="594"/>
      <c r="CU51" s="594"/>
      <c r="CV51" s="594"/>
      <c r="CW51" s="594"/>
      <c r="CX51" s="594"/>
      <c r="CY51" s="594"/>
      <c r="CZ51" s="594"/>
      <c r="DA51" s="594"/>
      <c r="DB51" s="594"/>
      <c r="DC51" s="594"/>
      <c r="DD51" s="594"/>
      <c r="DE51" s="594"/>
      <c r="DF51" s="594"/>
      <c r="DG51" s="594"/>
      <c r="DH51" s="594"/>
      <c r="DI51" s="594"/>
    </row>
    <row r="52" spans="5:113" x14ac:dyDescent="0.15">
      <c r="E52" s="594" t="s">
        <v>144</v>
      </c>
      <c r="F52" s="594"/>
      <c r="G52" s="594"/>
      <c r="H52" s="594"/>
      <c r="I52" s="594"/>
      <c r="J52" s="594"/>
      <c r="K52" s="594"/>
      <c r="L52" s="594"/>
      <c r="M52" s="594"/>
      <c r="N52" s="594"/>
      <c r="O52" s="594"/>
      <c r="P52" s="594"/>
      <c r="Q52" s="594"/>
      <c r="R52" s="594"/>
      <c r="S52" s="594"/>
      <c r="T52" s="594"/>
      <c r="U52" s="594"/>
      <c r="V52" s="594"/>
      <c r="W52" s="594"/>
      <c r="X52" s="594"/>
      <c r="Y52" s="594"/>
      <c r="Z52" s="594"/>
      <c r="AA52" s="594"/>
      <c r="AB52" s="594"/>
      <c r="AC52" s="594"/>
      <c r="AD52" s="594"/>
      <c r="AE52" s="594"/>
      <c r="AF52" s="594"/>
      <c r="AG52" s="594"/>
      <c r="AH52" s="594"/>
      <c r="AI52" s="594"/>
      <c r="AJ52" s="594"/>
      <c r="AK52" s="594"/>
      <c r="AL52" s="594"/>
      <c r="AM52" s="594"/>
      <c r="AN52" s="594"/>
      <c r="AO52" s="594"/>
      <c r="AP52" s="594"/>
      <c r="AQ52" s="594"/>
      <c r="AR52" s="594"/>
      <c r="AS52" s="594"/>
      <c r="AT52" s="594"/>
      <c r="AU52" s="594"/>
      <c r="AV52" s="594"/>
      <c r="AW52" s="594"/>
      <c r="AX52" s="594"/>
      <c r="AY52" s="594"/>
      <c r="AZ52" s="594"/>
      <c r="BA52" s="594"/>
      <c r="BB52" s="594"/>
      <c r="BC52" s="594"/>
      <c r="BD52" s="594"/>
      <c r="BE52" s="594"/>
      <c r="BF52" s="594"/>
      <c r="BG52" s="594"/>
      <c r="BH52" s="594"/>
      <c r="BI52" s="594"/>
      <c r="BJ52" s="594"/>
      <c r="BK52" s="594"/>
      <c r="BL52" s="594"/>
      <c r="BM52" s="594"/>
      <c r="BN52" s="594"/>
      <c r="BO52" s="594"/>
      <c r="BP52" s="594"/>
      <c r="BQ52" s="594"/>
      <c r="BR52" s="594"/>
      <c r="BS52" s="594"/>
      <c r="BT52" s="594"/>
      <c r="BU52" s="594"/>
      <c r="BV52" s="594"/>
      <c r="BW52" s="594"/>
      <c r="BX52" s="594"/>
      <c r="BY52" s="594"/>
      <c r="BZ52" s="594"/>
      <c r="CA52" s="594"/>
      <c r="CB52" s="594"/>
      <c r="CC52" s="594"/>
      <c r="CD52" s="594"/>
      <c r="CE52" s="594"/>
      <c r="CF52" s="594"/>
      <c r="CG52" s="594"/>
      <c r="CH52" s="594"/>
      <c r="CI52" s="594"/>
      <c r="CJ52" s="594"/>
      <c r="CK52" s="594"/>
      <c r="CL52" s="594"/>
      <c r="CM52" s="594"/>
      <c r="CN52" s="594"/>
      <c r="CO52" s="594"/>
      <c r="CP52" s="594"/>
      <c r="CQ52" s="594"/>
      <c r="CR52" s="594"/>
      <c r="CS52" s="594"/>
      <c r="CT52" s="594"/>
      <c r="CU52" s="594"/>
      <c r="CV52" s="594"/>
      <c r="CW52" s="594"/>
      <c r="CX52" s="594"/>
      <c r="CY52" s="594"/>
      <c r="CZ52" s="594"/>
      <c r="DA52" s="594"/>
      <c r="DB52" s="594"/>
      <c r="DC52" s="594"/>
      <c r="DD52" s="594"/>
      <c r="DE52" s="594"/>
      <c r="DF52" s="594"/>
      <c r="DG52" s="594"/>
      <c r="DH52" s="594"/>
      <c r="DI52" s="594"/>
    </row>
    <row r="53" spans="5:113" x14ac:dyDescent="0.15">
      <c r="E53" s="594" t="s">
        <v>145</v>
      </c>
      <c r="F53" s="594"/>
      <c r="G53" s="594"/>
      <c r="H53" s="594"/>
      <c r="I53" s="594"/>
      <c r="J53" s="594"/>
      <c r="K53" s="594"/>
      <c r="L53" s="594"/>
      <c r="M53" s="594"/>
      <c r="N53" s="594"/>
      <c r="O53" s="594"/>
      <c r="P53" s="594"/>
      <c r="Q53" s="594"/>
      <c r="R53" s="594"/>
      <c r="S53" s="594"/>
      <c r="T53" s="594"/>
      <c r="U53" s="594"/>
      <c r="V53" s="594"/>
      <c r="W53" s="594"/>
      <c r="X53" s="594"/>
      <c r="Y53" s="594"/>
      <c r="Z53" s="594"/>
      <c r="AA53" s="594"/>
      <c r="AB53" s="594"/>
      <c r="AC53" s="594"/>
      <c r="AD53" s="594"/>
      <c r="AE53" s="594"/>
      <c r="AF53" s="594"/>
      <c r="AG53" s="594"/>
      <c r="AH53" s="594"/>
      <c r="AI53" s="594"/>
      <c r="AJ53" s="594"/>
      <c r="AK53" s="594"/>
      <c r="AL53" s="594"/>
      <c r="AM53" s="594"/>
      <c r="AN53" s="594"/>
      <c r="AO53" s="594"/>
      <c r="AP53" s="594"/>
      <c r="AQ53" s="594"/>
      <c r="AR53" s="594"/>
      <c r="AS53" s="594"/>
      <c r="AT53" s="594"/>
      <c r="AU53" s="594"/>
      <c r="AV53" s="594"/>
      <c r="AW53" s="594"/>
      <c r="AX53" s="594"/>
      <c r="AY53" s="594"/>
      <c r="AZ53" s="594"/>
      <c r="BA53" s="594"/>
      <c r="BB53" s="594"/>
      <c r="BC53" s="594"/>
      <c r="BD53" s="594"/>
      <c r="BE53" s="594"/>
      <c r="BF53" s="594"/>
      <c r="BG53" s="594"/>
      <c r="BH53" s="594"/>
      <c r="BI53" s="594"/>
      <c r="BJ53" s="594"/>
      <c r="BK53" s="594"/>
      <c r="BL53" s="594"/>
      <c r="BM53" s="594"/>
      <c r="BN53" s="594"/>
      <c r="BO53" s="594"/>
      <c r="BP53" s="594"/>
      <c r="BQ53" s="594"/>
      <c r="BR53" s="594"/>
      <c r="BS53" s="594"/>
      <c r="BT53" s="594"/>
      <c r="BU53" s="594"/>
      <c r="BV53" s="594"/>
      <c r="BW53" s="594"/>
      <c r="BX53" s="594"/>
      <c r="BY53" s="594"/>
      <c r="BZ53" s="594"/>
      <c r="CA53" s="594"/>
      <c r="CB53" s="594"/>
      <c r="CC53" s="594"/>
      <c r="CD53" s="594"/>
      <c r="CE53" s="594"/>
      <c r="CF53" s="594"/>
      <c r="CG53" s="594"/>
      <c r="CH53" s="594"/>
      <c r="CI53" s="594"/>
      <c r="CJ53" s="594"/>
      <c r="CK53" s="594"/>
      <c r="CL53" s="594"/>
      <c r="CM53" s="594"/>
      <c r="CN53" s="594"/>
      <c r="CO53" s="594"/>
      <c r="CP53" s="594"/>
      <c r="CQ53" s="594"/>
      <c r="CR53" s="594"/>
      <c r="CS53" s="594"/>
      <c r="CT53" s="594"/>
      <c r="CU53" s="594"/>
      <c r="CV53" s="594"/>
      <c r="CW53" s="594"/>
      <c r="CX53" s="594"/>
      <c r="CY53" s="594"/>
      <c r="CZ53" s="594"/>
      <c r="DA53" s="594"/>
      <c r="DB53" s="594"/>
      <c r="DC53" s="594"/>
      <c r="DD53" s="594"/>
      <c r="DE53" s="594"/>
      <c r="DF53" s="594"/>
      <c r="DG53" s="594"/>
      <c r="DH53" s="594"/>
      <c r="DI53" s="594"/>
    </row>
    <row r="54" spans="5:113" x14ac:dyDescent="0.15"/>
    <row r="55" spans="5:113" x14ac:dyDescent="0.15"/>
    <row r="56" spans="5:113" x14ac:dyDescent="0.15"/>
  </sheetData>
  <sheetProtection algorithmName="SHA-512" hashValue="KA3+IJiBku9cEs5MbAtUvGZuTKXXt/s1k70HpFdNXXYPOsaibcQG4RrQ383yJTDxIuQX3u1j0j2rEvuwReu+Zg==" saltValue="yP7w4fGP2QKLWMvsE0EK1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C32:S32"/>
    <mergeCell ref="U32:AK32"/>
    <mergeCell ref="AM32:BC32"/>
    <mergeCell ref="BE32:BU32"/>
    <mergeCell ref="BW32:CM32"/>
    <mergeCell ref="CO32:DE32"/>
    <mergeCell ref="E30:K30"/>
    <mergeCell ref="L30:P30"/>
    <mergeCell ref="Q30:V30"/>
    <mergeCell ref="W30:AG30"/>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E24:CS25"/>
    <mergeCell ref="CT24:DA25"/>
    <mergeCell ref="BV25:CC25"/>
    <mergeCell ref="E24:K24"/>
    <mergeCell ref="L24:P24"/>
    <mergeCell ref="Q24:V24"/>
    <mergeCell ref="Z24:AG24"/>
    <mergeCell ref="AH24:AL24"/>
    <mergeCell ref="AM24:AR24"/>
    <mergeCell ref="AH25:AL25"/>
    <mergeCell ref="AM25:AR25"/>
    <mergeCell ref="AS25:AX25"/>
    <mergeCell ref="AY25:BM25"/>
    <mergeCell ref="BN25:BU25"/>
    <mergeCell ref="AS24:AX24"/>
    <mergeCell ref="AY24:BM24"/>
    <mergeCell ref="BN24:BU24"/>
    <mergeCell ref="BV24:CC24"/>
    <mergeCell ref="B22:D30"/>
    <mergeCell ref="E22:K23"/>
    <mergeCell ref="L22:P23"/>
    <mergeCell ref="Q22:V23"/>
    <mergeCell ref="W22:Y29"/>
    <mergeCell ref="Z22:AG23"/>
    <mergeCell ref="CE22:CS23"/>
    <mergeCell ref="CT22:DA23"/>
    <mergeCell ref="DB22:DI23"/>
    <mergeCell ref="AY23:BM23"/>
    <mergeCell ref="BN23:BU23"/>
    <mergeCell ref="BV23:CC23"/>
    <mergeCell ref="AH22:AL23"/>
    <mergeCell ref="AM22:AR23"/>
    <mergeCell ref="AS22:AX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R16:V16"/>
    <mergeCell ref="AC16:AG16"/>
    <mergeCell ref="AH16:AL16"/>
    <mergeCell ref="AM16:AT16"/>
    <mergeCell ref="M15:Q15"/>
    <mergeCell ref="R15:V15"/>
    <mergeCell ref="W15:AB16"/>
    <mergeCell ref="AC15:AG15"/>
    <mergeCell ref="AH15:AL15"/>
    <mergeCell ref="AM15:AT15"/>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73" customWidth="1"/>
    <col min="2" max="2" width="2.375" style="73" customWidth="1"/>
    <col min="3" max="16" width="2.625" style="73" customWidth="1"/>
    <col min="17" max="17" width="2.375" style="73" customWidth="1"/>
    <col min="18" max="95" width="1.625" style="73" customWidth="1"/>
    <col min="96" max="133" width="1.625" style="85" customWidth="1"/>
    <col min="134" max="143" width="1.625" style="73" customWidth="1"/>
    <col min="144" max="16384" width="0" style="73" hidden="1"/>
  </cols>
  <sheetData>
    <row r="1" spans="2:143" ht="22.5" customHeight="1" thickBot="1" x14ac:dyDescent="0.2">
      <c r="B1" s="71"/>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c r="AE1" s="72"/>
      <c r="AF1" s="72"/>
      <c r="AG1" s="72"/>
      <c r="AH1" s="72"/>
      <c r="AI1" s="72"/>
      <c r="AJ1" s="72"/>
      <c r="AK1" s="72"/>
      <c r="AL1" s="72"/>
      <c r="AM1" s="72"/>
      <c r="AN1" s="72"/>
      <c r="AO1" s="72"/>
      <c r="AP1" s="72"/>
      <c r="AQ1" s="72"/>
      <c r="AR1" s="72"/>
      <c r="AS1" s="72"/>
      <c r="AT1" s="72"/>
      <c r="AU1" s="72"/>
      <c r="AV1" s="72"/>
      <c r="AW1" s="72"/>
      <c r="AX1" s="72"/>
      <c r="AY1" s="72"/>
      <c r="AZ1" s="72"/>
      <c r="BA1" s="72"/>
      <c r="BB1" s="72"/>
      <c r="BC1" s="72"/>
      <c r="BD1" s="72"/>
      <c r="BE1" s="72"/>
      <c r="BF1" s="72"/>
      <c r="BG1" s="72"/>
      <c r="BH1" s="72"/>
      <c r="BI1" s="72"/>
      <c r="BJ1" s="72"/>
      <c r="BK1" s="72"/>
      <c r="BL1" s="72"/>
      <c r="BM1" s="72"/>
      <c r="BN1" s="72"/>
      <c r="BO1" s="72"/>
      <c r="BP1" s="72"/>
      <c r="BQ1" s="72"/>
      <c r="BR1" s="72"/>
      <c r="BS1" s="72"/>
      <c r="BT1" s="72"/>
      <c r="BU1" s="72"/>
      <c r="BV1" s="72"/>
      <c r="BW1" s="72"/>
      <c r="BX1" s="72"/>
      <c r="BY1" s="72"/>
      <c r="BZ1" s="72"/>
      <c r="CA1" s="72"/>
      <c r="CB1" s="72"/>
      <c r="CC1" s="72"/>
      <c r="CD1" s="72"/>
      <c r="CE1" s="72"/>
      <c r="CF1" s="72"/>
      <c r="CG1" s="72"/>
      <c r="CH1" s="72"/>
      <c r="CI1" s="72"/>
      <c r="CJ1" s="72"/>
      <c r="CK1" s="72"/>
      <c r="CL1" s="72"/>
      <c r="CM1" s="72"/>
      <c r="CN1" s="72"/>
      <c r="CO1" s="72"/>
      <c r="CP1" s="72"/>
      <c r="CQ1" s="72"/>
      <c r="CR1" s="72"/>
      <c r="CS1" s="72"/>
      <c r="CT1" s="72"/>
      <c r="CU1" s="72"/>
      <c r="CV1" s="72"/>
      <c r="CW1" s="72"/>
      <c r="CX1" s="72"/>
      <c r="CY1" s="72"/>
      <c r="CZ1" s="72"/>
      <c r="DA1" s="72"/>
      <c r="DB1" s="72"/>
      <c r="DC1" s="72"/>
      <c r="DD1" s="72"/>
      <c r="DE1" s="72"/>
      <c r="DF1" s="72"/>
      <c r="DG1" s="72"/>
      <c r="DH1" s="596" t="s">
        <v>146</v>
      </c>
      <c r="DI1" s="597"/>
      <c r="DJ1" s="597"/>
      <c r="DK1" s="597"/>
      <c r="DL1" s="597"/>
      <c r="DM1" s="597"/>
      <c r="DN1" s="598"/>
      <c r="DO1" s="73"/>
      <c r="DP1" s="596" t="s">
        <v>147</v>
      </c>
      <c r="DQ1" s="597"/>
      <c r="DR1" s="597"/>
      <c r="DS1" s="597"/>
      <c r="DT1" s="597"/>
      <c r="DU1" s="597"/>
      <c r="DV1" s="597"/>
      <c r="DW1" s="597"/>
      <c r="DX1" s="597"/>
      <c r="DY1" s="597"/>
      <c r="DZ1" s="597"/>
      <c r="EA1" s="597"/>
      <c r="EB1" s="597"/>
      <c r="EC1" s="598"/>
      <c r="ED1" s="72"/>
      <c r="EE1" s="72"/>
      <c r="EF1" s="72"/>
      <c r="EG1" s="72"/>
      <c r="EH1" s="72"/>
      <c r="EI1" s="72"/>
      <c r="EJ1" s="72"/>
      <c r="EK1" s="72"/>
      <c r="EL1" s="72"/>
      <c r="EM1" s="72"/>
    </row>
    <row r="2" spans="2:143" ht="22.5" customHeight="1" x14ac:dyDescent="0.15">
      <c r="B2" s="74" t="s">
        <v>148</v>
      </c>
      <c r="R2" s="75"/>
      <c r="S2" s="75"/>
      <c r="T2" s="75"/>
      <c r="U2" s="75"/>
      <c r="V2" s="75"/>
      <c r="W2" s="75"/>
      <c r="X2" s="75"/>
      <c r="Y2" s="75"/>
      <c r="Z2" s="75"/>
      <c r="AA2" s="75"/>
      <c r="AB2" s="75"/>
      <c r="AC2" s="75"/>
      <c r="AE2" s="76"/>
      <c r="AF2" s="76"/>
      <c r="AG2" s="76"/>
      <c r="AH2" s="76"/>
      <c r="AI2" s="76"/>
      <c r="AJ2" s="75"/>
      <c r="AK2" s="75"/>
      <c r="AL2" s="75"/>
      <c r="AM2" s="75"/>
      <c r="AN2" s="75"/>
      <c r="AO2" s="75"/>
      <c r="AP2" s="75"/>
      <c r="CD2" s="72"/>
      <c r="CE2" s="72"/>
      <c r="CF2" s="72"/>
      <c r="CG2" s="72"/>
      <c r="CH2" s="72"/>
      <c r="CI2" s="72"/>
      <c r="CJ2" s="72"/>
      <c r="CK2" s="72"/>
      <c r="CL2" s="72"/>
      <c r="CM2" s="72"/>
      <c r="CN2" s="72"/>
      <c r="CO2" s="72"/>
      <c r="CP2" s="72"/>
      <c r="CQ2" s="72"/>
      <c r="CR2" s="72"/>
      <c r="CS2" s="72"/>
      <c r="CT2" s="72"/>
      <c r="CU2" s="72"/>
      <c r="CV2" s="72"/>
      <c r="CW2" s="72"/>
      <c r="CX2" s="72"/>
      <c r="CY2" s="72"/>
      <c r="CZ2" s="72"/>
      <c r="DA2" s="72"/>
      <c r="DB2" s="72"/>
      <c r="DC2" s="72"/>
      <c r="DD2" s="72"/>
      <c r="DE2" s="72"/>
      <c r="DF2" s="72"/>
      <c r="DG2" s="72"/>
      <c r="DH2" s="72"/>
      <c r="DI2" s="72"/>
      <c r="DJ2" s="72"/>
      <c r="DK2" s="72"/>
      <c r="DL2" s="72"/>
      <c r="DM2" s="72"/>
      <c r="DN2" s="72"/>
      <c r="DO2" s="72"/>
      <c r="DP2" s="72"/>
      <c r="DQ2" s="72"/>
      <c r="DR2" s="72"/>
      <c r="DS2" s="72"/>
      <c r="DT2" s="72"/>
      <c r="DU2" s="72"/>
      <c r="DV2" s="72"/>
      <c r="DW2" s="72"/>
      <c r="DX2" s="72"/>
      <c r="DY2" s="72"/>
      <c r="DZ2" s="72"/>
      <c r="EA2" s="72"/>
      <c r="EB2" s="72"/>
      <c r="EC2" s="72"/>
    </row>
    <row r="3" spans="2:143" ht="11.25" customHeight="1" x14ac:dyDescent="0.15">
      <c r="B3" s="599" t="s">
        <v>149</v>
      </c>
      <c r="C3" s="600"/>
      <c r="D3" s="600"/>
      <c r="E3" s="600"/>
      <c r="F3" s="600"/>
      <c r="G3" s="600"/>
      <c r="H3" s="600"/>
      <c r="I3" s="600"/>
      <c r="J3" s="600"/>
      <c r="K3" s="600"/>
      <c r="L3" s="600"/>
      <c r="M3" s="600"/>
      <c r="N3" s="600"/>
      <c r="O3" s="600"/>
      <c r="P3" s="600"/>
      <c r="Q3" s="600"/>
      <c r="R3" s="600"/>
      <c r="S3" s="600"/>
      <c r="T3" s="600"/>
      <c r="U3" s="600"/>
      <c r="V3" s="600"/>
      <c r="W3" s="600"/>
      <c r="X3" s="600"/>
      <c r="Y3" s="600"/>
      <c r="Z3" s="600"/>
      <c r="AA3" s="600"/>
      <c r="AB3" s="600"/>
      <c r="AC3" s="600"/>
      <c r="AD3" s="600"/>
      <c r="AE3" s="600"/>
      <c r="AF3" s="600"/>
      <c r="AG3" s="600"/>
      <c r="AH3" s="600"/>
      <c r="AI3" s="600"/>
      <c r="AJ3" s="600"/>
      <c r="AK3" s="600"/>
      <c r="AL3" s="600"/>
      <c r="AM3" s="600"/>
      <c r="AN3" s="600"/>
      <c r="AO3" s="600"/>
      <c r="AP3" s="599" t="s">
        <v>150</v>
      </c>
      <c r="AQ3" s="600"/>
      <c r="AR3" s="600"/>
      <c r="AS3" s="600"/>
      <c r="AT3" s="600"/>
      <c r="AU3" s="600"/>
      <c r="AV3" s="600"/>
      <c r="AW3" s="600"/>
      <c r="AX3" s="600"/>
      <c r="AY3" s="600"/>
      <c r="AZ3" s="600"/>
      <c r="BA3" s="600"/>
      <c r="BB3" s="600"/>
      <c r="BC3" s="600"/>
      <c r="BD3" s="600"/>
      <c r="BE3" s="600"/>
      <c r="BF3" s="600"/>
      <c r="BG3" s="600"/>
      <c r="BH3" s="600"/>
      <c r="BI3" s="600"/>
      <c r="BJ3" s="600"/>
      <c r="BK3" s="600"/>
      <c r="BL3" s="600"/>
      <c r="BM3" s="600"/>
      <c r="BN3" s="600"/>
      <c r="BO3" s="600"/>
      <c r="BP3" s="600"/>
      <c r="BQ3" s="600"/>
      <c r="BR3" s="600"/>
      <c r="BS3" s="600"/>
      <c r="BT3" s="600"/>
      <c r="BU3" s="600"/>
      <c r="BV3" s="600"/>
      <c r="BW3" s="600"/>
      <c r="BX3" s="600"/>
      <c r="BY3" s="600"/>
      <c r="BZ3" s="600"/>
      <c r="CA3" s="600"/>
      <c r="CB3" s="601"/>
      <c r="CD3" s="599" t="s">
        <v>151</v>
      </c>
      <c r="CE3" s="600"/>
      <c r="CF3" s="600"/>
      <c r="CG3" s="600"/>
      <c r="CH3" s="600"/>
      <c r="CI3" s="600"/>
      <c r="CJ3" s="600"/>
      <c r="CK3" s="600"/>
      <c r="CL3" s="600"/>
      <c r="CM3" s="600"/>
      <c r="CN3" s="600"/>
      <c r="CO3" s="600"/>
      <c r="CP3" s="600"/>
      <c r="CQ3" s="600"/>
      <c r="CR3" s="600"/>
      <c r="CS3" s="600"/>
      <c r="CT3" s="600"/>
      <c r="CU3" s="600"/>
      <c r="CV3" s="600"/>
      <c r="CW3" s="600"/>
      <c r="CX3" s="600"/>
      <c r="CY3" s="600"/>
      <c r="CZ3" s="600"/>
      <c r="DA3" s="600"/>
      <c r="DB3" s="600"/>
      <c r="DC3" s="600"/>
      <c r="DD3" s="600"/>
      <c r="DE3" s="600"/>
      <c r="DF3" s="600"/>
      <c r="DG3" s="600"/>
      <c r="DH3" s="600"/>
      <c r="DI3" s="600"/>
      <c r="DJ3" s="600"/>
      <c r="DK3" s="600"/>
      <c r="DL3" s="600"/>
      <c r="DM3" s="600"/>
      <c r="DN3" s="600"/>
      <c r="DO3" s="600"/>
      <c r="DP3" s="600"/>
      <c r="DQ3" s="600"/>
      <c r="DR3" s="600"/>
      <c r="DS3" s="600"/>
      <c r="DT3" s="600"/>
      <c r="DU3" s="600"/>
      <c r="DV3" s="600"/>
      <c r="DW3" s="600"/>
      <c r="DX3" s="600"/>
      <c r="DY3" s="600"/>
      <c r="DZ3" s="600"/>
      <c r="EA3" s="600"/>
      <c r="EB3" s="600"/>
      <c r="EC3" s="601"/>
    </row>
    <row r="4" spans="2:143" ht="11.25" customHeight="1" x14ac:dyDescent="0.15">
      <c r="B4" s="599" t="s">
        <v>22</v>
      </c>
      <c r="C4" s="600"/>
      <c r="D4" s="600"/>
      <c r="E4" s="600"/>
      <c r="F4" s="600"/>
      <c r="G4" s="600"/>
      <c r="H4" s="600"/>
      <c r="I4" s="600"/>
      <c r="J4" s="600"/>
      <c r="K4" s="600"/>
      <c r="L4" s="600"/>
      <c r="M4" s="600"/>
      <c r="N4" s="600"/>
      <c r="O4" s="600"/>
      <c r="P4" s="600"/>
      <c r="Q4" s="601"/>
      <c r="R4" s="599" t="s">
        <v>152</v>
      </c>
      <c r="S4" s="600"/>
      <c r="T4" s="600"/>
      <c r="U4" s="600"/>
      <c r="V4" s="600"/>
      <c r="W4" s="600"/>
      <c r="X4" s="600"/>
      <c r="Y4" s="601"/>
      <c r="Z4" s="599" t="s">
        <v>153</v>
      </c>
      <c r="AA4" s="600"/>
      <c r="AB4" s="600"/>
      <c r="AC4" s="601"/>
      <c r="AD4" s="599" t="s">
        <v>154</v>
      </c>
      <c r="AE4" s="600"/>
      <c r="AF4" s="600"/>
      <c r="AG4" s="600"/>
      <c r="AH4" s="600"/>
      <c r="AI4" s="600"/>
      <c r="AJ4" s="600"/>
      <c r="AK4" s="601"/>
      <c r="AL4" s="599" t="s">
        <v>153</v>
      </c>
      <c r="AM4" s="600"/>
      <c r="AN4" s="600"/>
      <c r="AO4" s="601"/>
      <c r="AP4" s="602" t="s">
        <v>155</v>
      </c>
      <c r="AQ4" s="602"/>
      <c r="AR4" s="602"/>
      <c r="AS4" s="602"/>
      <c r="AT4" s="602"/>
      <c r="AU4" s="602"/>
      <c r="AV4" s="602"/>
      <c r="AW4" s="602"/>
      <c r="AX4" s="602"/>
      <c r="AY4" s="602"/>
      <c r="AZ4" s="602"/>
      <c r="BA4" s="602"/>
      <c r="BB4" s="602"/>
      <c r="BC4" s="602"/>
      <c r="BD4" s="602"/>
      <c r="BE4" s="602"/>
      <c r="BF4" s="602"/>
      <c r="BG4" s="602" t="s">
        <v>156</v>
      </c>
      <c r="BH4" s="602"/>
      <c r="BI4" s="602"/>
      <c r="BJ4" s="602"/>
      <c r="BK4" s="602"/>
      <c r="BL4" s="602"/>
      <c r="BM4" s="602"/>
      <c r="BN4" s="602"/>
      <c r="BO4" s="602" t="s">
        <v>153</v>
      </c>
      <c r="BP4" s="602"/>
      <c r="BQ4" s="602"/>
      <c r="BR4" s="602"/>
      <c r="BS4" s="602" t="s">
        <v>157</v>
      </c>
      <c r="BT4" s="602"/>
      <c r="BU4" s="602"/>
      <c r="BV4" s="602"/>
      <c r="BW4" s="602"/>
      <c r="BX4" s="602"/>
      <c r="BY4" s="602"/>
      <c r="BZ4" s="602"/>
      <c r="CA4" s="602"/>
      <c r="CB4" s="602"/>
      <c r="CD4" s="599" t="s">
        <v>158</v>
      </c>
      <c r="CE4" s="600"/>
      <c r="CF4" s="600"/>
      <c r="CG4" s="600"/>
      <c r="CH4" s="600"/>
      <c r="CI4" s="600"/>
      <c r="CJ4" s="600"/>
      <c r="CK4" s="600"/>
      <c r="CL4" s="600"/>
      <c r="CM4" s="600"/>
      <c r="CN4" s="600"/>
      <c r="CO4" s="600"/>
      <c r="CP4" s="600"/>
      <c r="CQ4" s="600"/>
      <c r="CR4" s="600"/>
      <c r="CS4" s="600"/>
      <c r="CT4" s="600"/>
      <c r="CU4" s="600"/>
      <c r="CV4" s="600"/>
      <c r="CW4" s="600"/>
      <c r="CX4" s="600"/>
      <c r="CY4" s="600"/>
      <c r="CZ4" s="600"/>
      <c r="DA4" s="600"/>
      <c r="DB4" s="600"/>
      <c r="DC4" s="600"/>
      <c r="DD4" s="600"/>
      <c r="DE4" s="600"/>
      <c r="DF4" s="600"/>
      <c r="DG4" s="600"/>
      <c r="DH4" s="600"/>
      <c r="DI4" s="600"/>
      <c r="DJ4" s="600"/>
      <c r="DK4" s="600"/>
      <c r="DL4" s="600"/>
      <c r="DM4" s="600"/>
      <c r="DN4" s="600"/>
      <c r="DO4" s="600"/>
      <c r="DP4" s="600"/>
      <c r="DQ4" s="600"/>
      <c r="DR4" s="600"/>
      <c r="DS4" s="600"/>
      <c r="DT4" s="600"/>
      <c r="DU4" s="600"/>
      <c r="DV4" s="600"/>
      <c r="DW4" s="600"/>
      <c r="DX4" s="600"/>
      <c r="DY4" s="600"/>
      <c r="DZ4" s="600"/>
      <c r="EA4" s="600"/>
      <c r="EB4" s="600"/>
      <c r="EC4" s="601"/>
    </row>
    <row r="5" spans="2:143" ht="11.25" customHeight="1" x14ac:dyDescent="0.15">
      <c r="B5" s="603" t="s">
        <v>159</v>
      </c>
      <c r="C5" s="604"/>
      <c r="D5" s="604"/>
      <c r="E5" s="604"/>
      <c r="F5" s="604"/>
      <c r="G5" s="604"/>
      <c r="H5" s="604"/>
      <c r="I5" s="604"/>
      <c r="J5" s="604"/>
      <c r="K5" s="604"/>
      <c r="L5" s="604"/>
      <c r="M5" s="604"/>
      <c r="N5" s="604"/>
      <c r="O5" s="604"/>
      <c r="P5" s="604"/>
      <c r="Q5" s="605"/>
      <c r="R5" s="606">
        <v>268329</v>
      </c>
      <c r="S5" s="607"/>
      <c r="T5" s="607"/>
      <c r="U5" s="607"/>
      <c r="V5" s="607"/>
      <c r="W5" s="607"/>
      <c r="X5" s="607"/>
      <c r="Y5" s="608"/>
      <c r="Z5" s="609">
        <v>5.8</v>
      </c>
      <c r="AA5" s="609"/>
      <c r="AB5" s="609"/>
      <c r="AC5" s="609"/>
      <c r="AD5" s="610">
        <v>268329</v>
      </c>
      <c r="AE5" s="610"/>
      <c r="AF5" s="610"/>
      <c r="AG5" s="610"/>
      <c r="AH5" s="610"/>
      <c r="AI5" s="610"/>
      <c r="AJ5" s="610"/>
      <c r="AK5" s="610"/>
      <c r="AL5" s="611">
        <v>11</v>
      </c>
      <c r="AM5" s="612"/>
      <c r="AN5" s="612"/>
      <c r="AO5" s="613"/>
      <c r="AP5" s="603" t="s">
        <v>160</v>
      </c>
      <c r="AQ5" s="604"/>
      <c r="AR5" s="604"/>
      <c r="AS5" s="604"/>
      <c r="AT5" s="604"/>
      <c r="AU5" s="604"/>
      <c r="AV5" s="604"/>
      <c r="AW5" s="604"/>
      <c r="AX5" s="604"/>
      <c r="AY5" s="604"/>
      <c r="AZ5" s="604"/>
      <c r="BA5" s="604"/>
      <c r="BB5" s="604"/>
      <c r="BC5" s="604"/>
      <c r="BD5" s="604"/>
      <c r="BE5" s="604"/>
      <c r="BF5" s="605"/>
      <c r="BG5" s="617">
        <v>268329</v>
      </c>
      <c r="BH5" s="618"/>
      <c r="BI5" s="618"/>
      <c r="BJ5" s="618"/>
      <c r="BK5" s="618"/>
      <c r="BL5" s="618"/>
      <c r="BM5" s="618"/>
      <c r="BN5" s="619"/>
      <c r="BO5" s="620">
        <v>100</v>
      </c>
      <c r="BP5" s="620"/>
      <c r="BQ5" s="620"/>
      <c r="BR5" s="620"/>
      <c r="BS5" s="621" t="s">
        <v>62</v>
      </c>
      <c r="BT5" s="621"/>
      <c r="BU5" s="621"/>
      <c r="BV5" s="621"/>
      <c r="BW5" s="621"/>
      <c r="BX5" s="621"/>
      <c r="BY5" s="621"/>
      <c r="BZ5" s="621"/>
      <c r="CA5" s="621"/>
      <c r="CB5" s="625"/>
      <c r="CD5" s="599" t="s">
        <v>155</v>
      </c>
      <c r="CE5" s="600"/>
      <c r="CF5" s="600"/>
      <c r="CG5" s="600"/>
      <c r="CH5" s="600"/>
      <c r="CI5" s="600"/>
      <c r="CJ5" s="600"/>
      <c r="CK5" s="600"/>
      <c r="CL5" s="600"/>
      <c r="CM5" s="600"/>
      <c r="CN5" s="600"/>
      <c r="CO5" s="600"/>
      <c r="CP5" s="600"/>
      <c r="CQ5" s="601"/>
      <c r="CR5" s="599" t="s">
        <v>161</v>
      </c>
      <c r="CS5" s="600"/>
      <c r="CT5" s="600"/>
      <c r="CU5" s="600"/>
      <c r="CV5" s="600"/>
      <c r="CW5" s="600"/>
      <c r="CX5" s="600"/>
      <c r="CY5" s="601"/>
      <c r="CZ5" s="599" t="s">
        <v>153</v>
      </c>
      <c r="DA5" s="600"/>
      <c r="DB5" s="600"/>
      <c r="DC5" s="601"/>
      <c r="DD5" s="599" t="s">
        <v>162</v>
      </c>
      <c r="DE5" s="600"/>
      <c r="DF5" s="600"/>
      <c r="DG5" s="600"/>
      <c r="DH5" s="600"/>
      <c r="DI5" s="600"/>
      <c r="DJ5" s="600"/>
      <c r="DK5" s="600"/>
      <c r="DL5" s="600"/>
      <c r="DM5" s="600"/>
      <c r="DN5" s="600"/>
      <c r="DO5" s="600"/>
      <c r="DP5" s="601"/>
      <c r="DQ5" s="599" t="s">
        <v>163</v>
      </c>
      <c r="DR5" s="600"/>
      <c r="DS5" s="600"/>
      <c r="DT5" s="600"/>
      <c r="DU5" s="600"/>
      <c r="DV5" s="600"/>
      <c r="DW5" s="600"/>
      <c r="DX5" s="600"/>
      <c r="DY5" s="600"/>
      <c r="DZ5" s="600"/>
      <c r="EA5" s="600"/>
      <c r="EB5" s="600"/>
      <c r="EC5" s="601"/>
    </row>
    <row r="6" spans="2:143" ht="11.25" customHeight="1" x14ac:dyDescent="0.15">
      <c r="B6" s="614" t="s">
        <v>164</v>
      </c>
      <c r="C6" s="615"/>
      <c r="D6" s="615"/>
      <c r="E6" s="615"/>
      <c r="F6" s="615"/>
      <c r="G6" s="615"/>
      <c r="H6" s="615"/>
      <c r="I6" s="615"/>
      <c r="J6" s="615"/>
      <c r="K6" s="615"/>
      <c r="L6" s="615"/>
      <c r="M6" s="615"/>
      <c r="N6" s="615"/>
      <c r="O6" s="615"/>
      <c r="P6" s="615"/>
      <c r="Q6" s="616"/>
      <c r="R6" s="617">
        <v>59632</v>
      </c>
      <c r="S6" s="618"/>
      <c r="T6" s="618"/>
      <c r="U6" s="618"/>
      <c r="V6" s="618"/>
      <c r="W6" s="618"/>
      <c r="X6" s="618"/>
      <c r="Y6" s="619"/>
      <c r="Z6" s="620">
        <v>1.3</v>
      </c>
      <c r="AA6" s="620"/>
      <c r="AB6" s="620"/>
      <c r="AC6" s="620"/>
      <c r="AD6" s="621">
        <v>59632</v>
      </c>
      <c r="AE6" s="621"/>
      <c r="AF6" s="621"/>
      <c r="AG6" s="621"/>
      <c r="AH6" s="621"/>
      <c r="AI6" s="621"/>
      <c r="AJ6" s="621"/>
      <c r="AK6" s="621"/>
      <c r="AL6" s="622">
        <v>2.4</v>
      </c>
      <c r="AM6" s="623"/>
      <c r="AN6" s="623"/>
      <c r="AO6" s="624"/>
      <c r="AP6" s="614" t="s">
        <v>165</v>
      </c>
      <c r="AQ6" s="615"/>
      <c r="AR6" s="615"/>
      <c r="AS6" s="615"/>
      <c r="AT6" s="615"/>
      <c r="AU6" s="615"/>
      <c r="AV6" s="615"/>
      <c r="AW6" s="615"/>
      <c r="AX6" s="615"/>
      <c r="AY6" s="615"/>
      <c r="AZ6" s="615"/>
      <c r="BA6" s="615"/>
      <c r="BB6" s="615"/>
      <c r="BC6" s="615"/>
      <c r="BD6" s="615"/>
      <c r="BE6" s="615"/>
      <c r="BF6" s="616"/>
      <c r="BG6" s="617">
        <v>268329</v>
      </c>
      <c r="BH6" s="618"/>
      <c r="BI6" s="618"/>
      <c r="BJ6" s="618"/>
      <c r="BK6" s="618"/>
      <c r="BL6" s="618"/>
      <c r="BM6" s="618"/>
      <c r="BN6" s="619"/>
      <c r="BO6" s="620">
        <v>100</v>
      </c>
      <c r="BP6" s="620"/>
      <c r="BQ6" s="620"/>
      <c r="BR6" s="620"/>
      <c r="BS6" s="621" t="s">
        <v>62</v>
      </c>
      <c r="BT6" s="621"/>
      <c r="BU6" s="621"/>
      <c r="BV6" s="621"/>
      <c r="BW6" s="621"/>
      <c r="BX6" s="621"/>
      <c r="BY6" s="621"/>
      <c r="BZ6" s="621"/>
      <c r="CA6" s="621"/>
      <c r="CB6" s="625"/>
      <c r="CD6" s="603" t="s">
        <v>166</v>
      </c>
      <c r="CE6" s="604"/>
      <c r="CF6" s="604"/>
      <c r="CG6" s="604"/>
      <c r="CH6" s="604"/>
      <c r="CI6" s="604"/>
      <c r="CJ6" s="604"/>
      <c r="CK6" s="604"/>
      <c r="CL6" s="604"/>
      <c r="CM6" s="604"/>
      <c r="CN6" s="604"/>
      <c r="CO6" s="604"/>
      <c r="CP6" s="604"/>
      <c r="CQ6" s="605"/>
      <c r="CR6" s="617">
        <v>56771</v>
      </c>
      <c r="CS6" s="618"/>
      <c r="CT6" s="618"/>
      <c r="CU6" s="618"/>
      <c r="CV6" s="618"/>
      <c r="CW6" s="618"/>
      <c r="CX6" s="618"/>
      <c r="CY6" s="619"/>
      <c r="CZ6" s="611">
        <v>1.3</v>
      </c>
      <c r="DA6" s="612"/>
      <c r="DB6" s="612"/>
      <c r="DC6" s="628"/>
      <c r="DD6" s="626" t="s">
        <v>62</v>
      </c>
      <c r="DE6" s="618"/>
      <c r="DF6" s="618"/>
      <c r="DG6" s="618"/>
      <c r="DH6" s="618"/>
      <c r="DI6" s="618"/>
      <c r="DJ6" s="618"/>
      <c r="DK6" s="618"/>
      <c r="DL6" s="618"/>
      <c r="DM6" s="618"/>
      <c r="DN6" s="618"/>
      <c r="DO6" s="618"/>
      <c r="DP6" s="619"/>
      <c r="DQ6" s="626">
        <v>56771</v>
      </c>
      <c r="DR6" s="618"/>
      <c r="DS6" s="618"/>
      <c r="DT6" s="618"/>
      <c r="DU6" s="618"/>
      <c r="DV6" s="618"/>
      <c r="DW6" s="618"/>
      <c r="DX6" s="618"/>
      <c r="DY6" s="618"/>
      <c r="DZ6" s="618"/>
      <c r="EA6" s="618"/>
      <c r="EB6" s="618"/>
      <c r="EC6" s="627"/>
    </row>
    <row r="7" spans="2:143" ht="11.25" customHeight="1" x14ac:dyDescent="0.15">
      <c r="B7" s="614" t="s">
        <v>167</v>
      </c>
      <c r="C7" s="615"/>
      <c r="D7" s="615"/>
      <c r="E7" s="615"/>
      <c r="F7" s="615"/>
      <c r="G7" s="615"/>
      <c r="H7" s="615"/>
      <c r="I7" s="615"/>
      <c r="J7" s="615"/>
      <c r="K7" s="615"/>
      <c r="L7" s="615"/>
      <c r="M7" s="615"/>
      <c r="N7" s="615"/>
      <c r="O7" s="615"/>
      <c r="P7" s="615"/>
      <c r="Q7" s="616"/>
      <c r="R7" s="617">
        <v>145</v>
      </c>
      <c r="S7" s="618"/>
      <c r="T7" s="618"/>
      <c r="U7" s="618"/>
      <c r="V7" s="618"/>
      <c r="W7" s="618"/>
      <c r="X7" s="618"/>
      <c r="Y7" s="619"/>
      <c r="Z7" s="620">
        <v>0</v>
      </c>
      <c r="AA7" s="620"/>
      <c r="AB7" s="620"/>
      <c r="AC7" s="620"/>
      <c r="AD7" s="621">
        <v>145</v>
      </c>
      <c r="AE7" s="621"/>
      <c r="AF7" s="621"/>
      <c r="AG7" s="621"/>
      <c r="AH7" s="621"/>
      <c r="AI7" s="621"/>
      <c r="AJ7" s="621"/>
      <c r="AK7" s="621"/>
      <c r="AL7" s="622">
        <v>0</v>
      </c>
      <c r="AM7" s="623"/>
      <c r="AN7" s="623"/>
      <c r="AO7" s="624"/>
      <c r="AP7" s="614" t="s">
        <v>168</v>
      </c>
      <c r="AQ7" s="615"/>
      <c r="AR7" s="615"/>
      <c r="AS7" s="615"/>
      <c r="AT7" s="615"/>
      <c r="AU7" s="615"/>
      <c r="AV7" s="615"/>
      <c r="AW7" s="615"/>
      <c r="AX7" s="615"/>
      <c r="AY7" s="615"/>
      <c r="AZ7" s="615"/>
      <c r="BA7" s="615"/>
      <c r="BB7" s="615"/>
      <c r="BC7" s="615"/>
      <c r="BD7" s="615"/>
      <c r="BE7" s="615"/>
      <c r="BF7" s="616"/>
      <c r="BG7" s="617">
        <v>89851</v>
      </c>
      <c r="BH7" s="618"/>
      <c r="BI7" s="618"/>
      <c r="BJ7" s="618"/>
      <c r="BK7" s="618"/>
      <c r="BL7" s="618"/>
      <c r="BM7" s="618"/>
      <c r="BN7" s="619"/>
      <c r="BO7" s="620">
        <v>33.5</v>
      </c>
      <c r="BP7" s="620"/>
      <c r="BQ7" s="620"/>
      <c r="BR7" s="620"/>
      <c r="BS7" s="621" t="s">
        <v>62</v>
      </c>
      <c r="BT7" s="621"/>
      <c r="BU7" s="621"/>
      <c r="BV7" s="621"/>
      <c r="BW7" s="621"/>
      <c r="BX7" s="621"/>
      <c r="BY7" s="621"/>
      <c r="BZ7" s="621"/>
      <c r="CA7" s="621"/>
      <c r="CB7" s="625"/>
      <c r="CD7" s="614" t="s">
        <v>169</v>
      </c>
      <c r="CE7" s="615"/>
      <c r="CF7" s="615"/>
      <c r="CG7" s="615"/>
      <c r="CH7" s="615"/>
      <c r="CI7" s="615"/>
      <c r="CJ7" s="615"/>
      <c r="CK7" s="615"/>
      <c r="CL7" s="615"/>
      <c r="CM7" s="615"/>
      <c r="CN7" s="615"/>
      <c r="CO7" s="615"/>
      <c r="CP7" s="615"/>
      <c r="CQ7" s="616"/>
      <c r="CR7" s="617">
        <v>1192004</v>
      </c>
      <c r="CS7" s="618"/>
      <c r="CT7" s="618"/>
      <c r="CU7" s="618"/>
      <c r="CV7" s="618"/>
      <c r="CW7" s="618"/>
      <c r="CX7" s="618"/>
      <c r="CY7" s="619"/>
      <c r="CZ7" s="620">
        <v>27.7</v>
      </c>
      <c r="DA7" s="620"/>
      <c r="DB7" s="620"/>
      <c r="DC7" s="620"/>
      <c r="DD7" s="626">
        <v>131004</v>
      </c>
      <c r="DE7" s="618"/>
      <c r="DF7" s="618"/>
      <c r="DG7" s="618"/>
      <c r="DH7" s="618"/>
      <c r="DI7" s="618"/>
      <c r="DJ7" s="618"/>
      <c r="DK7" s="618"/>
      <c r="DL7" s="618"/>
      <c r="DM7" s="618"/>
      <c r="DN7" s="618"/>
      <c r="DO7" s="618"/>
      <c r="DP7" s="619"/>
      <c r="DQ7" s="626">
        <v>632083</v>
      </c>
      <c r="DR7" s="618"/>
      <c r="DS7" s="618"/>
      <c r="DT7" s="618"/>
      <c r="DU7" s="618"/>
      <c r="DV7" s="618"/>
      <c r="DW7" s="618"/>
      <c r="DX7" s="618"/>
      <c r="DY7" s="618"/>
      <c r="DZ7" s="618"/>
      <c r="EA7" s="618"/>
      <c r="EB7" s="618"/>
      <c r="EC7" s="627"/>
    </row>
    <row r="8" spans="2:143" ht="11.25" customHeight="1" x14ac:dyDescent="0.15">
      <c r="B8" s="614" t="s">
        <v>170</v>
      </c>
      <c r="C8" s="615"/>
      <c r="D8" s="615"/>
      <c r="E8" s="615"/>
      <c r="F8" s="615"/>
      <c r="G8" s="615"/>
      <c r="H8" s="615"/>
      <c r="I8" s="615"/>
      <c r="J8" s="615"/>
      <c r="K8" s="615"/>
      <c r="L8" s="615"/>
      <c r="M8" s="615"/>
      <c r="N8" s="615"/>
      <c r="O8" s="615"/>
      <c r="P8" s="615"/>
      <c r="Q8" s="616"/>
      <c r="R8" s="617">
        <v>2114</v>
      </c>
      <c r="S8" s="618"/>
      <c r="T8" s="618"/>
      <c r="U8" s="618"/>
      <c r="V8" s="618"/>
      <c r="W8" s="618"/>
      <c r="X8" s="618"/>
      <c r="Y8" s="619"/>
      <c r="Z8" s="620">
        <v>0</v>
      </c>
      <c r="AA8" s="620"/>
      <c r="AB8" s="620"/>
      <c r="AC8" s="620"/>
      <c r="AD8" s="621">
        <v>2114</v>
      </c>
      <c r="AE8" s="621"/>
      <c r="AF8" s="621"/>
      <c r="AG8" s="621"/>
      <c r="AH8" s="621"/>
      <c r="AI8" s="621"/>
      <c r="AJ8" s="621"/>
      <c r="AK8" s="621"/>
      <c r="AL8" s="622">
        <v>0.1</v>
      </c>
      <c r="AM8" s="623"/>
      <c r="AN8" s="623"/>
      <c r="AO8" s="624"/>
      <c r="AP8" s="614" t="s">
        <v>171</v>
      </c>
      <c r="AQ8" s="615"/>
      <c r="AR8" s="615"/>
      <c r="AS8" s="615"/>
      <c r="AT8" s="615"/>
      <c r="AU8" s="615"/>
      <c r="AV8" s="615"/>
      <c r="AW8" s="615"/>
      <c r="AX8" s="615"/>
      <c r="AY8" s="615"/>
      <c r="AZ8" s="615"/>
      <c r="BA8" s="615"/>
      <c r="BB8" s="615"/>
      <c r="BC8" s="615"/>
      <c r="BD8" s="615"/>
      <c r="BE8" s="615"/>
      <c r="BF8" s="616"/>
      <c r="BG8" s="617">
        <v>4616</v>
      </c>
      <c r="BH8" s="618"/>
      <c r="BI8" s="618"/>
      <c r="BJ8" s="618"/>
      <c r="BK8" s="618"/>
      <c r="BL8" s="618"/>
      <c r="BM8" s="618"/>
      <c r="BN8" s="619"/>
      <c r="BO8" s="620">
        <v>1.7</v>
      </c>
      <c r="BP8" s="620"/>
      <c r="BQ8" s="620"/>
      <c r="BR8" s="620"/>
      <c r="BS8" s="621" t="s">
        <v>62</v>
      </c>
      <c r="BT8" s="621"/>
      <c r="BU8" s="621"/>
      <c r="BV8" s="621"/>
      <c r="BW8" s="621"/>
      <c r="BX8" s="621"/>
      <c r="BY8" s="621"/>
      <c r="BZ8" s="621"/>
      <c r="CA8" s="621"/>
      <c r="CB8" s="625"/>
      <c r="CD8" s="614" t="s">
        <v>172</v>
      </c>
      <c r="CE8" s="615"/>
      <c r="CF8" s="615"/>
      <c r="CG8" s="615"/>
      <c r="CH8" s="615"/>
      <c r="CI8" s="615"/>
      <c r="CJ8" s="615"/>
      <c r="CK8" s="615"/>
      <c r="CL8" s="615"/>
      <c r="CM8" s="615"/>
      <c r="CN8" s="615"/>
      <c r="CO8" s="615"/>
      <c r="CP8" s="615"/>
      <c r="CQ8" s="616"/>
      <c r="CR8" s="617">
        <v>793070</v>
      </c>
      <c r="CS8" s="618"/>
      <c r="CT8" s="618"/>
      <c r="CU8" s="618"/>
      <c r="CV8" s="618"/>
      <c r="CW8" s="618"/>
      <c r="CX8" s="618"/>
      <c r="CY8" s="619"/>
      <c r="CZ8" s="620">
        <v>18.399999999999999</v>
      </c>
      <c r="DA8" s="620"/>
      <c r="DB8" s="620"/>
      <c r="DC8" s="620"/>
      <c r="DD8" s="626">
        <v>11777</v>
      </c>
      <c r="DE8" s="618"/>
      <c r="DF8" s="618"/>
      <c r="DG8" s="618"/>
      <c r="DH8" s="618"/>
      <c r="DI8" s="618"/>
      <c r="DJ8" s="618"/>
      <c r="DK8" s="618"/>
      <c r="DL8" s="618"/>
      <c r="DM8" s="618"/>
      <c r="DN8" s="618"/>
      <c r="DO8" s="618"/>
      <c r="DP8" s="619"/>
      <c r="DQ8" s="626">
        <v>547043</v>
      </c>
      <c r="DR8" s="618"/>
      <c r="DS8" s="618"/>
      <c r="DT8" s="618"/>
      <c r="DU8" s="618"/>
      <c r="DV8" s="618"/>
      <c r="DW8" s="618"/>
      <c r="DX8" s="618"/>
      <c r="DY8" s="618"/>
      <c r="DZ8" s="618"/>
      <c r="EA8" s="618"/>
      <c r="EB8" s="618"/>
      <c r="EC8" s="627"/>
    </row>
    <row r="9" spans="2:143" ht="11.25" customHeight="1" x14ac:dyDescent="0.15">
      <c r="B9" s="614" t="s">
        <v>173</v>
      </c>
      <c r="C9" s="615"/>
      <c r="D9" s="615"/>
      <c r="E9" s="615"/>
      <c r="F9" s="615"/>
      <c r="G9" s="615"/>
      <c r="H9" s="615"/>
      <c r="I9" s="615"/>
      <c r="J9" s="615"/>
      <c r="K9" s="615"/>
      <c r="L9" s="615"/>
      <c r="M9" s="615"/>
      <c r="N9" s="615"/>
      <c r="O9" s="615"/>
      <c r="P9" s="615"/>
      <c r="Q9" s="616"/>
      <c r="R9" s="617">
        <v>2751</v>
      </c>
      <c r="S9" s="618"/>
      <c r="T9" s="618"/>
      <c r="U9" s="618"/>
      <c r="V9" s="618"/>
      <c r="W9" s="618"/>
      <c r="X9" s="618"/>
      <c r="Y9" s="619"/>
      <c r="Z9" s="620">
        <v>0.1</v>
      </c>
      <c r="AA9" s="620"/>
      <c r="AB9" s="620"/>
      <c r="AC9" s="620"/>
      <c r="AD9" s="621">
        <v>2751</v>
      </c>
      <c r="AE9" s="621"/>
      <c r="AF9" s="621"/>
      <c r="AG9" s="621"/>
      <c r="AH9" s="621"/>
      <c r="AI9" s="621"/>
      <c r="AJ9" s="621"/>
      <c r="AK9" s="621"/>
      <c r="AL9" s="622">
        <v>0.1</v>
      </c>
      <c r="AM9" s="623"/>
      <c r="AN9" s="623"/>
      <c r="AO9" s="624"/>
      <c r="AP9" s="614" t="s">
        <v>174</v>
      </c>
      <c r="AQ9" s="615"/>
      <c r="AR9" s="615"/>
      <c r="AS9" s="615"/>
      <c r="AT9" s="615"/>
      <c r="AU9" s="615"/>
      <c r="AV9" s="615"/>
      <c r="AW9" s="615"/>
      <c r="AX9" s="615"/>
      <c r="AY9" s="615"/>
      <c r="AZ9" s="615"/>
      <c r="BA9" s="615"/>
      <c r="BB9" s="615"/>
      <c r="BC9" s="615"/>
      <c r="BD9" s="615"/>
      <c r="BE9" s="615"/>
      <c r="BF9" s="616"/>
      <c r="BG9" s="617">
        <v>72271</v>
      </c>
      <c r="BH9" s="618"/>
      <c r="BI9" s="618"/>
      <c r="BJ9" s="618"/>
      <c r="BK9" s="618"/>
      <c r="BL9" s="618"/>
      <c r="BM9" s="618"/>
      <c r="BN9" s="619"/>
      <c r="BO9" s="620">
        <v>26.9</v>
      </c>
      <c r="BP9" s="620"/>
      <c r="BQ9" s="620"/>
      <c r="BR9" s="620"/>
      <c r="BS9" s="621" t="s">
        <v>62</v>
      </c>
      <c r="BT9" s="621"/>
      <c r="BU9" s="621"/>
      <c r="BV9" s="621"/>
      <c r="BW9" s="621"/>
      <c r="BX9" s="621"/>
      <c r="BY9" s="621"/>
      <c r="BZ9" s="621"/>
      <c r="CA9" s="621"/>
      <c r="CB9" s="625"/>
      <c r="CD9" s="614" t="s">
        <v>175</v>
      </c>
      <c r="CE9" s="615"/>
      <c r="CF9" s="615"/>
      <c r="CG9" s="615"/>
      <c r="CH9" s="615"/>
      <c r="CI9" s="615"/>
      <c r="CJ9" s="615"/>
      <c r="CK9" s="615"/>
      <c r="CL9" s="615"/>
      <c r="CM9" s="615"/>
      <c r="CN9" s="615"/>
      <c r="CO9" s="615"/>
      <c r="CP9" s="615"/>
      <c r="CQ9" s="616"/>
      <c r="CR9" s="617">
        <v>256548</v>
      </c>
      <c r="CS9" s="618"/>
      <c r="CT9" s="618"/>
      <c r="CU9" s="618"/>
      <c r="CV9" s="618"/>
      <c r="CW9" s="618"/>
      <c r="CX9" s="618"/>
      <c r="CY9" s="619"/>
      <c r="CZ9" s="620">
        <v>6</v>
      </c>
      <c r="DA9" s="620"/>
      <c r="DB9" s="620"/>
      <c r="DC9" s="620"/>
      <c r="DD9" s="626">
        <v>7883</v>
      </c>
      <c r="DE9" s="618"/>
      <c r="DF9" s="618"/>
      <c r="DG9" s="618"/>
      <c r="DH9" s="618"/>
      <c r="DI9" s="618"/>
      <c r="DJ9" s="618"/>
      <c r="DK9" s="618"/>
      <c r="DL9" s="618"/>
      <c r="DM9" s="618"/>
      <c r="DN9" s="618"/>
      <c r="DO9" s="618"/>
      <c r="DP9" s="619"/>
      <c r="DQ9" s="626">
        <v>240546</v>
      </c>
      <c r="DR9" s="618"/>
      <c r="DS9" s="618"/>
      <c r="DT9" s="618"/>
      <c r="DU9" s="618"/>
      <c r="DV9" s="618"/>
      <c r="DW9" s="618"/>
      <c r="DX9" s="618"/>
      <c r="DY9" s="618"/>
      <c r="DZ9" s="618"/>
      <c r="EA9" s="618"/>
      <c r="EB9" s="618"/>
      <c r="EC9" s="627"/>
    </row>
    <row r="10" spans="2:143" ht="11.25" customHeight="1" x14ac:dyDescent="0.15">
      <c r="B10" s="614" t="s">
        <v>176</v>
      </c>
      <c r="C10" s="615"/>
      <c r="D10" s="615"/>
      <c r="E10" s="615"/>
      <c r="F10" s="615"/>
      <c r="G10" s="615"/>
      <c r="H10" s="615"/>
      <c r="I10" s="615"/>
      <c r="J10" s="615"/>
      <c r="K10" s="615"/>
      <c r="L10" s="615"/>
      <c r="M10" s="615"/>
      <c r="N10" s="615"/>
      <c r="O10" s="615"/>
      <c r="P10" s="615"/>
      <c r="Q10" s="616"/>
      <c r="R10" s="617" t="s">
        <v>62</v>
      </c>
      <c r="S10" s="618"/>
      <c r="T10" s="618"/>
      <c r="U10" s="618"/>
      <c r="V10" s="618"/>
      <c r="W10" s="618"/>
      <c r="X10" s="618"/>
      <c r="Y10" s="619"/>
      <c r="Z10" s="620" t="s">
        <v>62</v>
      </c>
      <c r="AA10" s="620"/>
      <c r="AB10" s="620"/>
      <c r="AC10" s="620"/>
      <c r="AD10" s="621" t="s">
        <v>62</v>
      </c>
      <c r="AE10" s="621"/>
      <c r="AF10" s="621"/>
      <c r="AG10" s="621"/>
      <c r="AH10" s="621"/>
      <c r="AI10" s="621"/>
      <c r="AJ10" s="621"/>
      <c r="AK10" s="621"/>
      <c r="AL10" s="622" t="s">
        <v>62</v>
      </c>
      <c r="AM10" s="623"/>
      <c r="AN10" s="623"/>
      <c r="AO10" s="624"/>
      <c r="AP10" s="614" t="s">
        <v>177</v>
      </c>
      <c r="AQ10" s="615"/>
      <c r="AR10" s="615"/>
      <c r="AS10" s="615"/>
      <c r="AT10" s="615"/>
      <c r="AU10" s="615"/>
      <c r="AV10" s="615"/>
      <c r="AW10" s="615"/>
      <c r="AX10" s="615"/>
      <c r="AY10" s="615"/>
      <c r="AZ10" s="615"/>
      <c r="BA10" s="615"/>
      <c r="BB10" s="615"/>
      <c r="BC10" s="615"/>
      <c r="BD10" s="615"/>
      <c r="BE10" s="615"/>
      <c r="BF10" s="616"/>
      <c r="BG10" s="617">
        <v>7284</v>
      </c>
      <c r="BH10" s="618"/>
      <c r="BI10" s="618"/>
      <c r="BJ10" s="618"/>
      <c r="BK10" s="618"/>
      <c r="BL10" s="618"/>
      <c r="BM10" s="618"/>
      <c r="BN10" s="619"/>
      <c r="BO10" s="620">
        <v>2.7</v>
      </c>
      <c r="BP10" s="620"/>
      <c r="BQ10" s="620"/>
      <c r="BR10" s="620"/>
      <c r="BS10" s="621" t="s">
        <v>62</v>
      </c>
      <c r="BT10" s="621"/>
      <c r="BU10" s="621"/>
      <c r="BV10" s="621"/>
      <c r="BW10" s="621"/>
      <c r="BX10" s="621"/>
      <c r="BY10" s="621"/>
      <c r="BZ10" s="621"/>
      <c r="CA10" s="621"/>
      <c r="CB10" s="625"/>
      <c r="CD10" s="614" t="s">
        <v>178</v>
      </c>
      <c r="CE10" s="615"/>
      <c r="CF10" s="615"/>
      <c r="CG10" s="615"/>
      <c r="CH10" s="615"/>
      <c r="CI10" s="615"/>
      <c r="CJ10" s="615"/>
      <c r="CK10" s="615"/>
      <c r="CL10" s="615"/>
      <c r="CM10" s="615"/>
      <c r="CN10" s="615"/>
      <c r="CO10" s="615"/>
      <c r="CP10" s="615"/>
      <c r="CQ10" s="616"/>
      <c r="CR10" s="617" t="s">
        <v>62</v>
      </c>
      <c r="CS10" s="618"/>
      <c r="CT10" s="618"/>
      <c r="CU10" s="618"/>
      <c r="CV10" s="618"/>
      <c r="CW10" s="618"/>
      <c r="CX10" s="618"/>
      <c r="CY10" s="619"/>
      <c r="CZ10" s="620" t="s">
        <v>62</v>
      </c>
      <c r="DA10" s="620"/>
      <c r="DB10" s="620"/>
      <c r="DC10" s="620"/>
      <c r="DD10" s="626" t="s">
        <v>62</v>
      </c>
      <c r="DE10" s="618"/>
      <c r="DF10" s="618"/>
      <c r="DG10" s="618"/>
      <c r="DH10" s="618"/>
      <c r="DI10" s="618"/>
      <c r="DJ10" s="618"/>
      <c r="DK10" s="618"/>
      <c r="DL10" s="618"/>
      <c r="DM10" s="618"/>
      <c r="DN10" s="618"/>
      <c r="DO10" s="618"/>
      <c r="DP10" s="619"/>
      <c r="DQ10" s="626" t="s">
        <v>62</v>
      </c>
      <c r="DR10" s="618"/>
      <c r="DS10" s="618"/>
      <c r="DT10" s="618"/>
      <c r="DU10" s="618"/>
      <c r="DV10" s="618"/>
      <c r="DW10" s="618"/>
      <c r="DX10" s="618"/>
      <c r="DY10" s="618"/>
      <c r="DZ10" s="618"/>
      <c r="EA10" s="618"/>
      <c r="EB10" s="618"/>
      <c r="EC10" s="627"/>
    </row>
    <row r="11" spans="2:143" ht="11.25" customHeight="1" x14ac:dyDescent="0.15">
      <c r="B11" s="614" t="s">
        <v>179</v>
      </c>
      <c r="C11" s="615"/>
      <c r="D11" s="615"/>
      <c r="E11" s="615"/>
      <c r="F11" s="615"/>
      <c r="G11" s="615"/>
      <c r="H11" s="615"/>
      <c r="I11" s="615"/>
      <c r="J11" s="615"/>
      <c r="K11" s="615"/>
      <c r="L11" s="615"/>
      <c r="M11" s="615"/>
      <c r="N11" s="615"/>
      <c r="O11" s="615"/>
      <c r="P11" s="615"/>
      <c r="Q11" s="616"/>
      <c r="R11" s="617">
        <v>70853</v>
      </c>
      <c r="S11" s="618"/>
      <c r="T11" s="618"/>
      <c r="U11" s="618"/>
      <c r="V11" s="618"/>
      <c r="W11" s="618"/>
      <c r="X11" s="618"/>
      <c r="Y11" s="619"/>
      <c r="Z11" s="622">
        <v>1.5</v>
      </c>
      <c r="AA11" s="623"/>
      <c r="AB11" s="623"/>
      <c r="AC11" s="629"/>
      <c r="AD11" s="626">
        <v>70853</v>
      </c>
      <c r="AE11" s="618"/>
      <c r="AF11" s="618"/>
      <c r="AG11" s="618"/>
      <c r="AH11" s="618"/>
      <c r="AI11" s="618"/>
      <c r="AJ11" s="618"/>
      <c r="AK11" s="619"/>
      <c r="AL11" s="622">
        <v>2.9</v>
      </c>
      <c r="AM11" s="623"/>
      <c r="AN11" s="623"/>
      <c r="AO11" s="624"/>
      <c r="AP11" s="614" t="s">
        <v>180</v>
      </c>
      <c r="AQ11" s="615"/>
      <c r="AR11" s="615"/>
      <c r="AS11" s="615"/>
      <c r="AT11" s="615"/>
      <c r="AU11" s="615"/>
      <c r="AV11" s="615"/>
      <c r="AW11" s="615"/>
      <c r="AX11" s="615"/>
      <c r="AY11" s="615"/>
      <c r="AZ11" s="615"/>
      <c r="BA11" s="615"/>
      <c r="BB11" s="615"/>
      <c r="BC11" s="615"/>
      <c r="BD11" s="615"/>
      <c r="BE11" s="615"/>
      <c r="BF11" s="616"/>
      <c r="BG11" s="617">
        <v>5680</v>
      </c>
      <c r="BH11" s="618"/>
      <c r="BI11" s="618"/>
      <c r="BJ11" s="618"/>
      <c r="BK11" s="618"/>
      <c r="BL11" s="618"/>
      <c r="BM11" s="618"/>
      <c r="BN11" s="619"/>
      <c r="BO11" s="620">
        <v>2.1</v>
      </c>
      <c r="BP11" s="620"/>
      <c r="BQ11" s="620"/>
      <c r="BR11" s="620"/>
      <c r="BS11" s="621" t="s">
        <v>62</v>
      </c>
      <c r="BT11" s="621"/>
      <c r="BU11" s="621"/>
      <c r="BV11" s="621"/>
      <c r="BW11" s="621"/>
      <c r="BX11" s="621"/>
      <c r="BY11" s="621"/>
      <c r="BZ11" s="621"/>
      <c r="CA11" s="621"/>
      <c r="CB11" s="625"/>
      <c r="CD11" s="614" t="s">
        <v>181</v>
      </c>
      <c r="CE11" s="615"/>
      <c r="CF11" s="615"/>
      <c r="CG11" s="615"/>
      <c r="CH11" s="615"/>
      <c r="CI11" s="615"/>
      <c r="CJ11" s="615"/>
      <c r="CK11" s="615"/>
      <c r="CL11" s="615"/>
      <c r="CM11" s="615"/>
      <c r="CN11" s="615"/>
      <c r="CO11" s="615"/>
      <c r="CP11" s="615"/>
      <c r="CQ11" s="616"/>
      <c r="CR11" s="617">
        <v>459785</v>
      </c>
      <c r="CS11" s="618"/>
      <c r="CT11" s="618"/>
      <c r="CU11" s="618"/>
      <c r="CV11" s="618"/>
      <c r="CW11" s="618"/>
      <c r="CX11" s="618"/>
      <c r="CY11" s="619"/>
      <c r="CZ11" s="620">
        <v>10.7</v>
      </c>
      <c r="DA11" s="620"/>
      <c r="DB11" s="620"/>
      <c r="DC11" s="620"/>
      <c r="DD11" s="626">
        <v>87100</v>
      </c>
      <c r="DE11" s="618"/>
      <c r="DF11" s="618"/>
      <c r="DG11" s="618"/>
      <c r="DH11" s="618"/>
      <c r="DI11" s="618"/>
      <c r="DJ11" s="618"/>
      <c r="DK11" s="618"/>
      <c r="DL11" s="618"/>
      <c r="DM11" s="618"/>
      <c r="DN11" s="618"/>
      <c r="DO11" s="618"/>
      <c r="DP11" s="619"/>
      <c r="DQ11" s="626">
        <v>216549</v>
      </c>
      <c r="DR11" s="618"/>
      <c r="DS11" s="618"/>
      <c r="DT11" s="618"/>
      <c r="DU11" s="618"/>
      <c r="DV11" s="618"/>
      <c r="DW11" s="618"/>
      <c r="DX11" s="618"/>
      <c r="DY11" s="618"/>
      <c r="DZ11" s="618"/>
      <c r="EA11" s="618"/>
      <c r="EB11" s="618"/>
      <c r="EC11" s="627"/>
    </row>
    <row r="12" spans="2:143" ht="11.25" customHeight="1" x14ac:dyDescent="0.15">
      <c r="B12" s="614" t="s">
        <v>182</v>
      </c>
      <c r="C12" s="615"/>
      <c r="D12" s="615"/>
      <c r="E12" s="615"/>
      <c r="F12" s="615"/>
      <c r="G12" s="615"/>
      <c r="H12" s="615"/>
      <c r="I12" s="615"/>
      <c r="J12" s="615"/>
      <c r="K12" s="615"/>
      <c r="L12" s="615"/>
      <c r="M12" s="615"/>
      <c r="N12" s="615"/>
      <c r="O12" s="615"/>
      <c r="P12" s="615"/>
      <c r="Q12" s="616"/>
      <c r="R12" s="617" t="s">
        <v>62</v>
      </c>
      <c r="S12" s="618"/>
      <c r="T12" s="618"/>
      <c r="U12" s="618"/>
      <c r="V12" s="618"/>
      <c r="W12" s="618"/>
      <c r="X12" s="618"/>
      <c r="Y12" s="619"/>
      <c r="Z12" s="620" t="s">
        <v>62</v>
      </c>
      <c r="AA12" s="620"/>
      <c r="AB12" s="620"/>
      <c r="AC12" s="620"/>
      <c r="AD12" s="621" t="s">
        <v>62</v>
      </c>
      <c r="AE12" s="621"/>
      <c r="AF12" s="621"/>
      <c r="AG12" s="621"/>
      <c r="AH12" s="621"/>
      <c r="AI12" s="621"/>
      <c r="AJ12" s="621"/>
      <c r="AK12" s="621"/>
      <c r="AL12" s="622" t="s">
        <v>62</v>
      </c>
      <c r="AM12" s="623"/>
      <c r="AN12" s="623"/>
      <c r="AO12" s="624"/>
      <c r="AP12" s="614" t="s">
        <v>183</v>
      </c>
      <c r="AQ12" s="615"/>
      <c r="AR12" s="615"/>
      <c r="AS12" s="615"/>
      <c r="AT12" s="615"/>
      <c r="AU12" s="615"/>
      <c r="AV12" s="615"/>
      <c r="AW12" s="615"/>
      <c r="AX12" s="615"/>
      <c r="AY12" s="615"/>
      <c r="AZ12" s="615"/>
      <c r="BA12" s="615"/>
      <c r="BB12" s="615"/>
      <c r="BC12" s="615"/>
      <c r="BD12" s="615"/>
      <c r="BE12" s="615"/>
      <c r="BF12" s="616"/>
      <c r="BG12" s="617">
        <v>158140</v>
      </c>
      <c r="BH12" s="618"/>
      <c r="BI12" s="618"/>
      <c r="BJ12" s="618"/>
      <c r="BK12" s="618"/>
      <c r="BL12" s="618"/>
      <c r="BM12" s="618"/>
      <c r="BN12" s="619"/>
      <c r="BO12" s="620">
        <v>58.9</v>
      </c>
      <c r="BP12" s="620"/>
      <c r="BQ12" s="620"/>
      <c r="BR12" s="620"/>
      <c r="BS12" s="621" t="s">
        <v>62</v>
      </c>
      <c r="BT12" s="621"/>
      <c r="BU12" s="621"/>
      <c r="BV12" s="621"/>
      <c r="BW12" s="621"/>
      <c r="BX12" s="621"/>
      <c r="BY12" s="621"/>
      <c r="BZ12" s="621"/>
      <c r="CA12" s="621"/>
      <c r="CB12" s="625"/>
      <c r="CD12" s="614" t="s">
        <v>184</v>
      </c>
      <c r="CE12" s="615"/>
      <c r="CF12" s="615"/>
      <c r="CG12" s="615"/>
      <c r="CH12" s="615"/>
      <c r="CI12" s="615"/>
      <c r="CJ12" s="615"/>
      <c r="CK12" s="615"/>
      <c r="CL12" s="615"/>
      <c r="CM12" s="615"/>
      <c r="CN12" s="615"/>
      <c r="CO12" s="615"/>
      <c r="CP12" s="615"/>
      <c r="CQ12" s="616"/>
      <c r="CR12" s="617">
        <v>170232</v>
      </c>
      <c r="CS12" s="618"/>
      <c r="CT12" s="618"/>
      <c r="CU12" s="618"/>
      <c r="CV12" s="618"/>
      <c r="CW12" s="618"/>
      <c r="CX12" s="618"/>
      <c r="CY12" s="619"/>
      <c r="CZ12" s="620">
        <v>4</v>
      </c>
      <c r="DA12" s="620"/>
      <c r="DB12" s="620"/>
      <c r="DC12" s="620"/>
      <c r="DD12" s="626">
        <v>13218</v>
      </c>
      <c r="DE12" s="618"/>
      <c r="DF12" s="618"/>
      <c r="DG12" s="618"/>
      <c r="DH12" s="618"/>
      <c r="DI12" s="618"/>
      <c r="DJ12" s="618"/>
      <c r="DK12" s="618"/>
      <c r="DL12" s="618"/>
      <c r="DM12" s="618"/>
      <c r="DN12" s="618"/>
      <c r="DO12" s="618"/>
      <c r="DP12" s="619"/>
      <c r="DQ12" s="626">
        <v>149625</v>
      </c>
      <c r="DR12" s="618"/>
      <c r="DS12" s="618"/>
      <c r="DT12" s="618"/>
      <c r="DU12" s="618"/>
      <c r="DV12" s="618"/>
      <c r="DW12" s="618"/>
      <c r="DX12" s="618"/>
      <c r="DY12" s="618"/>
      <c r="DZ12" s="618"/>
      <c r="EA12" s="618"/>
      <c r="EB12" s="618"/>
      <c r="EC12" s="627"/>
    </row>
    <row r="13" spans="2:143" ht="11.25" customHeight="1" x14ac:dyDescent="0.15">
      <c r="B13" s="614" t="s">
        <v>185</v>
      </c>
      <c r="C13" s="615"/>
      <c r="D13" s="615"/>
      <c r="E13" s="615"/>
      <c r="F13" s="615"/>
      <c r="G13" s="615"/>
      <c r="H13" s="615"/>
      <c r="I13" s="615"/>
      <c r="J13" s="615"/>
      <c r="K13" s="615"/>
      <c r="L13" s="615"/>
      <c r="M13" s="615"/>
      <c r="N13" s="615"/>
      <c r="O13" s="615"/>
      <c r="P13" s="615"/>
      <c r="Q13" s="616"/>
      <c r="R13" s="617" t="s">
        <v>62</v>
      </c>
      <c r="S13" s="618"/>
      <c r="T13" s="618"/>
      <c r="U13" s="618"/>
      <c r="V13" s="618"/>
      <c r="W13" s="618"/>
      <c r="X13" s="618"/>
      <c r="Y13" s="619"/>
      <c r="Z13" s="620" t="s">
        <v>62</v>
      </c>
      <c r="AA13" s="620"/>
      <c r="AB13" s="620"/>
      <c r="AC13" s="620"/>
      <c r="AD13" s="621" t="s">
        <v>62</v>
      </c>
      <c r="AE13" s="621"/>
      <c r="AF13" s="621"/>
      <c r="AG13" s="621"/>
      <c r="AH13" s="621"/>
      <c r="AI13" s="621"/>
      <c r="AJ13" s="621"/>
      <c r="AK13" s="621"/>
      <c r="AL13" s="622" t="s">
        <v>62</v>
      </c>
      <c r="AM13" s="623"/>
      <c r="AN13" s="623"/>
      <c r="AO13" s="624"/>
      <c r="AP13" s="614" t="s">
        <v>186</v>
      </c>
      <c r="AQ13" s="615"/>
      <c r="AR13" s="615"/>
      <c r="AS13" s="615"/>
      <c r="AT13" s="615"/>
      <c r="AU13" s="615"/>
      <c r="AV13" s="615"/>
      <c r="AW13" s="615"/>
      <c r="AX13" s="615"/>
      <c r="AY13" s="615"/>
      <c r="AZ13" s="615"/>
      <c r="BA13" s="615"/>
      <c r="BB13" s="615"/>
      <c r="BC13" s="615"/>
      <c r="BD13" s="615"/>
      <c r="BE13" s="615"/>
      <c r="BF13" s="616"/>
      <c r="BG13" s="617">
        <v>92966</v>
      </c>
      <c r="BH13" s="618"/>
      <c r="BI13" s="618"/>
      <c r="BJ13" s="618"/>
      <c r="BK13" s="618"/>
      <c r="BL13" s="618"/>
      <c r="BM13" s="618"/>
      <c r="BN13" s="619"/>
      <c r="BO13" s="620">
        <v>34.6</v>
      </c>
      <c r="BP13" s="620"/>
      <c r="BQ13" s="620"/>
      <c r="BR13" s="620"/>
      <c r="BS13" s="621" t="s">
        <v>62</v>
      </c>
      <c r="BT13" s="621"/>
      <c r="BU13" s="621"/>
      <c r="BV13" s="621"/>
      <c r="BW13" s="621"/>
      <c r="BX13" s="621"/>
      <c r="BY13" s="621"/>
      <c r="BZ13" s="621"/>
      <c r="CA13" s="621"/>
      <c r="CB13" s="625"/>
      <c r="CD13" s="614" t="s">
        <v>187</v>
      </c>
      <c r="CE13" s="615"/>
      <c r="CF13" s="615"/>
      <c r="CG13" s="615"/>
      <c r="CH13" s="615"/>
      <c r="CI13" s="615"/>
      <c r="CJ13" s="615"/>
      <c r="CK13" s="615"/>
      <c r="CL13" s="615"/>
      <c r="CM13" s="615"/>
      <c r="CN13" s="615"/>
      <c r="CO13" s="615"/>
      <c r="CP13" s="615"/>
      <c r="CQ13" s="616"/>
      <c r="CR13" s="617">
        <v>322043</v>
      </c>
      <c r="CS13" s="618"/>
      <c r="CT13" s="618"/>
      <c r="CU13" s="618"/>
      <c r="CV13" s="618"/>
      <c r="CW13" s="618"/>
      <c r="CX13" s="618"/>
      <c r="CY13" s="619"/>
      <c r="CZ13" s="620">
        <v>7.5</v>
      </c>
      <c r="DA13" s="620"/>
      <c r="DB13" s="620"/>
      <c r="DC13" s="620"/>
      <c r="DD13" s="626">
        <v>95216</v>
      </c>
      <c r="DE13" s="618"/>
      <c r="DF13" s="618"/>
      <c r="DG13" s="618"/>
      <c r="DH13" s="618"/>
      <c r="DI13" s="618"/>
      <c r="DJ13" s="618"/>
      <c r="DK13" s="618"/>
      <c r="DL13" s="618"/>
      <c r="DM13" s="618"/>
      <c r="DN13" s="618"/>
      <c r="DO13" s="618"/>
      <c r="DP13" s="619"/>
      <c r="DQ13" s="626">
        <v>219275</v>
      </c>
      <c r="DR13" s="618"/>
      <c r="DS13" s="618"/>
      <c r="DT13" s="618"/>
      <c r="DU13" s="618"/>
      <c r="DV13" s="618"/>
      <c r="DW13" s="618"/>
      <c r="DX13" s="618"/>
      <c r="DY13" s="618"/>
      <c r="DZ13" s="618"/>
      <c r="EA13" s="618"/>
      <c r="EB13" s="618"/>
      <c r="EC13" s="627"/>
    </row>
    <row r="14" spans="2:143" ht="11.25" customHeight="1" x14ac:dyDescent="0.15">
      <c r="B14" s="614" t="s">
        <v>188</v>
      </c>
      <c r="C14" s="615"/>
      <c r="D14" s="615"/>
      <c r="E14" s="615"/>
      <c r="F14" s="615"/>
      <c r="G14" s="615"/>
      <c r="H14" s="615"/>
      <c r="I14" s="615"/>
      <c r="J14" s="615"/>
      <c r="K14" s="615"/>
      <c r="L14" s="615"/>
      <c r="M14" s="615"/>
      <c r="N14" s="615"/>
      <c r="O14" s="615"/>
      <c r="P14" s="615"/>
      <c r="Q14" s="616"/>
      <c r="R14" s="617" t="s">
        <v>62</v>
      </c>
      <c r="S14" s="618"/>
      <c r="T14" s="618"/>
      <c r="U14" s="618"/>
      <c r="V14" s="618"/>
      <c r="W14" s="618"/>
      <c r="X14" s="618"/>
      <c r="Y14" s="619"/>
      <c r="Z14" s="620" t="s">
        <v>62</v>
      </c>
      <c r="AA14" s="620"/>
      <c r="AB14" s="620"/>
      <c r="AC14" s="620"/>
      <c r="AD14" s="621" t="s">
        <v>62</v>
      </c>
      <c r="AE14" s="621"/>
      <c r="AF14" s="621"/>
      <c r="AG14" s="621"/>
      <c r="AH14" s="621"/>
      <c r="AI14" s="621"/>
      <c r="AJ14" s="621"/>
      <c r="AK14" s="621"/>
      <c r="AL14" s="622" t="s">
        <v>62</v>
      </c>
      <c r="AM14" s="623"/>
      <c r="AN14" s="623"/>
      <c r="AO14" s="624"/>
      <c r="AP14" s="614" t="s">
        <v>189</v>
      </c>
      <c r="AQ14" s="615"/>
      <c r="AR14" s="615"/>
      <c r="AS14" s="615"/>
      <c r="AT14" s="615"/>
      <c r="AU14" s="615"/>
      <c r="AV14" s="615"/>
      <c r="AW14" s="615"/>
      <c r="AX14" s="615"/>
      <c r="AY14" s="615"/>
      <c r="AZ14" s="615"/>
      <c r="BA14" s="615"/>
      <c r="BB14" s="615"/>
      <c r="BC14" s="615"/>
      <c r="BD14" s="615"/>
      <c r="BE14" s="615"/>
      <c r="BF14" s="616"/>
      <c r="BG14" s="617">
        <v>12933</v>
      </c>
      <c r="BH14" s="618"/>
      <c r="BI14" s="618"/>
      <c r="BJ14" s="618"/>
      <c r="BK14" s="618"/>
      <c r="BL14" s="618"/>
      <c r="BM14" s="618"/>
      <c r="BN14" s="619"/>
      <c r="BO14" s="620">
        <v>4.8</v>
      </c>
      <c r="BP14" s="620"/>
      <c r="BQ14" s="620"/>
      <c r="BR14" s="620"/>
      <c r="BS14" s="621" t="s">
        <v>62</v>
      </c>
      <c r="BT14" s="621"/>
      <c r="BU14" s="621"/>
      <c r="BV14" s="621"/>
      <c r="BW14" s="621"/>
      <c r="BX14" s="621"/>
      <c r="BY14" s="621"/>
      <c r="BZ14" s="621"/>
      <c r="CA14" s="621"/>
      <c r="CB14" s="625"/>
      <c r="CD14" s="614" t="s">
        <v>190</v>
      </c>
      <c r="CE14" s="615"/>
      <c r="CF14" s="615"/>
      <c r="CG14" s="615"/>
      <c r="CH14" s="615"/>
      <c r="CI14" s="615"/>
      <c r="CJ14" s="615"/>
      <c r="CK14" s="615"/>
      <c r="CL14" s="615"/>
      <c r="CM14" s="615"/>
      <c r="CN14" s="615"/>
      <c r="CO14" s="615"/>
      <c r="CP14" s="615"/>
      <c r="CQ14" s="616"/>
      <c r="CR14" s="617">
        <v>159413</v>
      </c>
      <c r="CS14" s="618"/>
      <c r="CT14" s="618"/>
      <c r="CU14" s="618"/>
      <c r="CV14" s="618"/>
      <c r="CW14" s="618"/>
      <c r="CX14" s="618"/>
      <c r="CY14" s="619"/>
      <c r="CZ14" s="620">
        <v>3.7</v>
      </c>
      <c r="DA14" s="620"/>
      <c r="DB14" s="620"/>
      <c r="DC14" s="620"/>
      <c r="DD14" s="626">
        <v>44271</v>
      </c>
      <c r="DE14" s="618"/>
      <c r="DF14" s="618"/>
      <c r="DG14" s="618"/>
      <c r="DH14" s="618"/>
      <c r="DI14" s="618"/>
      <c r="DJ14" s="618"/>
      <c r="DK14" s="618"/>
      <c r="DL14" s="618"/>
      <c r="DM14" s="618"/>
      <c r="DN14" s="618"/>
      <c r="DO14" s="618"/>
      <c r="DP14" s="619"/>
      <c r="DQ14" s="626">
        <v>107539</v>
      </c>
      <c r="DR14" s="618"/>
      <c r="DS14" s="618"/>
      <c r="DT14" s="618"/>
      <c r="DU14" s="618"/>
      <c r="DV14" s="618"/>
      <c r="DW14" s="618"/>
      <c r="DX14" s="618"/>
      <c r="DY14" s="618"/>
      <c r="DZ14" s="618"/>
      <c r="EA14" s="618"/>
      <c r="EB14" s="618"/>
      <c r="EC14" s="627"/>
    </row>
    <row r="15" spans="2:143" ht="11.25" customHeight="1" x14ac:dyDescent="0.15">
      <c r="B15" s="614" t="s">
        <v>191</v>
      </c>
      <c r="C15" s="615"/>
      <c r="D15" s="615"/>
      <c r="E15" s="615"/>
      <c r="F15" s="615"/>
      <c r="G15" s="615"/>
      <c r="H15" s="615"/>
      <c r="I15" s="615"/>
      <c r="J15" s="615"/>
      <c r="K15" s="615"/>
      <c r="L15" s="615"/>
      <c r="M15" s="615"/>
      <c r="N15" s="615"/>
      <c r="O15" s="615"/>
      <c r="P15" s="615"/>
      <c r="Q15" s="616"/>
      <c r="R15" s="617">
        <v>2340</v>
      </c>
      <c r="S15" s="618"/>
      <c r="T15" s="618"/>
      <c r="U15" s="618"/>
      <c r="V15" s="618"/>
      <c r="W15" s="618"/>
      <c r="X15" s="618"/>
      <c r="Y15" s="619"/>
      <c r="Z15" s="620">
        <v>0.1</v>
      </c>
      <c r="AA15" s="620"/>
      <c r="AB15" s="620"/>
      <c r="AC15" s="620"/>
      <c r="AD15" s="621">
        <v>2340</v>
      </c>
      <c r="AE15" s="621"/>
      <c r="AF15" s="621"/>
      <c r="AG15" s="621"/>
      <c r="AH15" s="621"/>
      <c r="AI15" s="621"/>
      <c r="AJ15" s="621"/>
      <c r="AK15" s="621"/>
      <c r="AL15" s="622">
        <v>0.1</v>
      </c>
      <c r="AM15" s="623"/>
      <c r="AN15" s="623"/>
      <c r="AO15" s="624"/>
      <c r="AP15" s="614" t="s">
        <v>192</v>
      </c>
      <c r="AQ15" s="615"/>
      <c r="AR15" s="615"/>
      <c r="AS15" s="615"/>
      <c r="AT15" s="615"/>
      <c r="AU15" s="615"/>
      <c r="AV15" s="615"/>
      <c r="AW15" s="615"/>
      <c r="AX15" s="615"/>
      <c r="AY15" s="615"/>
      <c r="AZ15" s="615"/>
      <c r="BA15" s="615"/>
      <c r="BB15" s="615"/>
      <c r="BC15" s="615"/>
      <c r="BD15" s="615"/>
      <c r="BE15" s="615"/>
      <c r="BF15" s="616"/>
      <c r="BG15" s="617">
        <v>7405</v>
      </c>
      <c r="BH15" s="618"/>
      <c r="BI15" s="618"/>
      <c r="BJ15" s="618"/>
      <c r="BK15" s="618"/>
      <c r="BL15" s="618"/>
      <c r="BM15" s="618"/>
      <c r="BN15" s="619"/>
      <c r="BO15" s="620">
        <v>2.8</v>
      </c>
      <c r="BP15" s="620"/>
      <c r="BQ15" s="620"/>
      <c r="BR15" s="620"/>
      <c r="BS15" s="621" t="s">
        <v>62</v>
      </c>
      <c r="BT15" s="621"/>
      <c r="BU15" s="621"/>
      <c r="BV15" s="621"/>
      <c r="BW15" s="621"/>
      <c r="BX15" s="621"/>
      <c r="BY15" s="621"/>
      <c r="BZ15" s="621"/>
      <c r="CA15" s="621"/>
      <c r="CB15" s="625"/>
      <c r="CD15" s="614" t="s">
        <v>193</v>
      </c>
      <c r="CE15" s="615"/>
      <c r="CF15" s="615"/>
      <c r="CG15" s="615"/>
      <c r="CH15" s="615"/>
      <c r="CI15" s="615"/>
      <c r="CJ15" s="615"/>
      <c r="CK15" s="615"/>
      <c r="CL15" s="615"/>
      <c r="CM15" s="615"/>
      <c r="CN15" s="615"/>
      <c r="CO15" s="615"/>
      <c r="CP15" s="615"/>
      <c r="CQ15" s="616"/>
      <c r="CR15" s="617">
        <v>389218</v>
      </c>
      <c r="CS15" s="618"/>
      <c r="CT15" s="618"/>
      <c r="CU15" s="618"/>
      <c r="CV15" s="618"/>
      <c r="CW15" s="618"/>
      <c r="CX15" s="618"/>
      <c r="CY15" s="619"/>
      <c r="CZ15" s="620">
        <v>9</v>
      </c>
      <c r="DA15" s="620"/>
      <c r="DB15" s="620"/>
      <c r="DC15" s="620"/>
      <c r="DD15" s="626">
        <v>65050</v>
      </c>
      <c r="DE15" s="618"/>
      <c r="DF15" s="618"/>
      <c r="DG15" s="618"/>
      <c r="DH15" s="618"/>
      <c r="DI15" s="618"/>
      <c r="DJ15" s="618"/>
      <c r="DK15" s="618"/>
      <c r="DL15" s="618"/>
      <c r="DM15" s="618"/>
      <c r="DN15" s="618"/>
      <c r="DO15" s="618"/>
      <c r="DP15" s="619"/>
      <c r="DQ15" s="626">
        <v>317658</v>
      </c>
      <c r="DR15" s="618"/>
      <c r="DS15" s="618"/>
      <c r="DT15" s="618"/>
      <c r="DU15" s="618"/>
      <c r="DV15" s="618"/>
      <c r="DW15" s="618"/>
      <c r="DX15" s="618"/>
      <c r="DY15" s="618"/>
      <c r="DZ15" s="618"/>
      <c r="EA15" s="618"/>
      <c r="EB15" s="618"/>
      <c r="EC15" s="627"/>
    </row>
    <row r="16" spans="2:143" ht="11.25" customHeight="1" x14ac:dyDescent="0.15">
      <c r="B16" s="614" t="s">
        <v>194</v>
      </c>
      <c r="C16" s="615"/>
      <c r="D16" s="615"/>
      <c r="E16" s="615"/>
      <c r="F16" s="615"/>
      <c r="G16" s="615"/>
      <c r="H16" s="615"/>
      <c r="I16" s="615"/>
      <c r="J16" s="615"/>
      <c r="K16" s="615"/>
      <c r="L16" s="615"/>
      <c r="M16" s="615"/>
      <c r="N16" s="615"/>
      <c r="O16" s="615"/>
      <c r="P16" s="615"/>
      <c r="Q16" s="616"/>
      <c r="R16" s="617">
        <v>4361</v>
      </c>
      <c r="S16" s="618"/>
      <c r="T16" s="618"/>
      <c r="U16" s="618"/>
      <c r="V16" s="618"/>
      <c r="W16" s="618"/>
      <c r="X16" s="618"/>
      <c r="Y16" s="619"/>
      <c r="Z16" s="620">
        <v>0.1</v>
      </c>
      <c r="AA16" s="620"/>
      <c r="AB16" s="620"/>
      <c r="AC16" s="620"/>
      <c r="AD16" s="621">
        <v>4361</v>
      </c>
      <c r="AE16" s="621"/>
      <c r="AF16" s="621"/>
      <c r="AG16" s="621"/>
      <c r="AH16" s="621"/>
      <c r="AI16" s="621"/>
      <c r="AJ16" s="621"/>
      <c r="AK16" s="621"/>
      <c r="AL16" s="622">
        <v>0.2</v>
      </c>
      <c r="AM16" s="623"/>
      <c r="AN16" s="623"/>
      <c r="AO16" s="624"/>
      <c r="AP16" s="614" t="s">
        <v>195</v>
      </c>
      <c r="AQ16" s="615"/>
      <c r="AR16" s="615"/>
      <c r="AS16" s="615"/>
      <c r="AT16" s="615"/>
      <c r="AU16" s="615"/>
      <c r="AV16" s="615"/>
      <c r="AW16" s="615"/>
      <c r="AX16" s="615"/>
      <c r="AY16" s="615"/>
      <c r="AZ16" s="615"/>
      <c r="BA16" s="615"/>
      <c r="BB16" s="615"/>
      <c r="BC16" s="615"/>
      <c r="BD16" s="615"/>
      <c r="BE16" s="615"/>
      <c r="BF16" s="616"/>
      <c r="BG16" s="617" t="s">
        <v>62</v>
      </c>
      <c r="BH16" s="618"/>
      <c r="BI16" s="618"/>
      <c r="BJ16" s="618"/>
      <c r="BK16" s="618"/>
      <c r="BL16" s="618"/>
      <c r="BM16" s="618"/>
      <c r="BN16" s="619"/>
      <c r="BO16" s="620" t="s">
        <v>62</v>
      </c>
      <c r="BP16" s="620"/>
      <c r="BQ16" s="620"/>
      <c r="BR16" s="620"/>
      <c r="BS16" s="621" t="s">
        <v>62</v>
      </c>
      <c r="BT16" s="621"/>
      <c r="BU16" s="621"/>
      <c r="BV16" s="621"/>
      <c r="BW16" s="621"/>
      <c r="BX16" s="621"/>
      <c r="BY16" s="621"/>
      <c r="BZ16" s="621"/>
      <c r="CA16" s="621"/>
      <c r="CB16" s="625"/>
      <c r="CD16" s="614" t="s">
        <v>196</v>
      </c>
      <c r="CE16" s="615"/>
      <c r="CF16" s="615"/>
      <c r="CG16" s="615"/>
      <c r="CH16" s="615"/>
      <c r="CI16" s="615"/>
      <c r="CJ16" s="615"/>
      <c r="CK16" s="615"/>
      <c r="CL16" s="615"/>
      <c r="CM16" s="615"/>
      <c r="CN16" s="615"/>
      <c r="CO16" s="615"/>
      <c r="CP16" s="615"/>
      <c r="CQ16" s="616"/>
      <c r="CR16" s="617">
        <v>54959</v>
      </c>
      <c r="CS16" s="618"/>
      <c r="CT16" s="618"/>
      <c r="CU16" s="618"/>
      <c r="CV16" s="618"/>
      <c r="CW16" s="618"/>
      <c r="CX16" s="618"/>
      <c r="CY16" s="619"/>
      <c r="CZ16" s="620">
        <v>1.3</v>
      </c>
      <c r="DA16" s="620"/>
      <c r="DB16" s="620"/>
      <c r="DC16" s="620"/>
      <c r="DD16" s="626" t="s">
        <v>62</v>
      </c>
      <c r="DE16" s="618"/>
      <c r="DF16" s="618"/>
      <c r="DG16" s="618"/>
      <c r="DH16" s="618"/>
      <c r="DI16" s="618"/>
      <c r="DJ16" s="618"/>
      <c r="DK16" s="618"/>
      <c r="DL16" s="618"/>
      <c r="DM16" s="618"/>
      <c r="DN16" s="618"/>
      <c r="DO16" s="618"/>
      <c r="DP16" s="619"/>
      <c r="DQ16" s="626">
        <v>8763</v>
      </c>
      <c r="DR16" s="618"/>
      <c r="DS16" s="618"/>
      <c r="DT16" s="618"/>
      <c r="DU16" s="618"/>
      <c r="DV16" s="618"/>
      <c r="DW16" s="618"/>
      <c r="DX16" s="618"/>
      <c r="DY16" s="618"/>
      <c r="DZ16" s="618"/>
      <c r="EA16" s="618"/>
      <c r="EB16" s="618"/>
      <c r="EC16" s="627"/>
    </row>
    <row r="17" spans="2:133" ht="11.25" customHeight="1" x14ac:dyDescent="0.15">
      <c r="B17" s="614" t="s">
        <v>197</v>
      </c>
      <c r="C17" s="615"/>
      <c r="D17" s="615"/>
      <c r="E17" s="615"/>
      <c r="F17" s="615"/>
      <c r="G17" s="615"/>
      <c r="H17" s="615"/>
      <c r="I17" s="615"/>
      <c r="J17" s="615"/>
      <c r="K17" s="615"/>
      <c r="L17" s="615"/>
      <c r="M17" s="615"/>
      <c r="N17" s="615"/>
      <c r="O17" s="615"/>
      <c r="P17" s="615"/>
      <c r="Q17" s="616"/>
      <c r="R17" s="617">
        <v>10327</v>
      </c>
      <c r="S17" s="618"/>
      <c r="T17" s="618"/>
      <c r="U17" s="618"/>
      <c r="V17" s="618"/>
      <c r="W17" s="618"/>
      <c r="X17" s="618"/>
      <c r="Y17" s="619"/>
      <c r="Z17" s="620">
        <v>0.2</v>
      </c>
      <c r="AA17" s="620"/>
      <c r="AB17" s="620"/>
      <c r="AC17" s="620"/>
      <c r="AD17" s="621">
        <v>10327</v>
      </c>
      <c r="AE17" s="621"/>
      <c r="AF17" s="621"/>
      <c r="AG17" s="621"/>
      <c r="AH17" s="621"/>
      <c r="AI17" s="621"/>
      <c r="AJ17" s="621"/>
      <c r="AK17" s="621"/>
      <c r="AL17" s="622">
        <v>0.4</v>
      </c>
      <c r="AM17" s="623"/>
      <c r="AN17" s="623"/>
      <c r="AO17" s="624"/>
      <c r="AP17" s="614" t="s">
        <v>198</v>
      </c>
      <c r="AQ17" s="615"/>
      <c r="AR17" s="615"/>
      <c r="AS17" s="615"/>
      <c r="AT17" s="615"/>
      <c r="AU17" s="615"/>
      <c r="AV17" s="615"/>
      <c r="AW17" s="615"/>
      <c r="AX17" s="615"/>
      <c r="AY17" s="615"/>
      <c r="AZ17" s="615"/>
      <c r="BA17" s="615"/>
      <c r="BB17" s="615"/>
      <c r="BC17" s="615"/>
      <c r="BD17" s="615"/>
      <c r="BE17" s="615"/>
      <c r="BF17" s="616"/>
      <c r="BG17" s="617" t="s">
        <v>62</v>
      </c>
      <c r="BH17" s="618"/>
      <c r="BI17" s="618"/>
      <c r="BJ17" s="618"/>
      <c r="BK17" s="618"/>
      <c r="BL17" s="618"/>
      <c r="BM17" s="618"/>
      <c r="BN17" s="619"/>
      <c r="BO17" s="620" t="s">
        <v>62</v>
      </c>
      <c r="BP17" s="620"/>
      <c r="BQ17" s="620"/>
      <c r="BR17" s="620"/>
      <c r="BS17" s="621" t="s">
        <v>62</v>
      </c>
      <c r="BT17" s="621"/>
      <c r="BU17" s="621"/>
      <c r="BV17" s="621"/>
      <c r="BW17" s="621"/>
      <c r="BX17" s="621"/>
      <c r="BY17" s="621"/>
      <c r="BZ17" s="621"/>
      <c r="CA17" s="621"/>
      <c r="CB17" s="625"/>
      <c r="CD17" s="614" t="s">
        <v>199</v>
      </c>
      <c r="CE17" s="615"/>
      <c r="CF17" s="615"/>
      <c r="CG17" s="615"/>
      <c r="CH17" s="615"/>
      <c r="CI17" s="615"/>
      <c r="CJ17" s="615"/>
      <c r="CK17" s="615"/>
      <c r="CL17" s="615"/>
      <c r="CM17" s="615"/>
      <c r="CN17" s="615"/>
      <c r="CO17" s="615"/>
      <c r="CP17" s="615"/>
      <c r="CQ17" s="616"/>
      <c r="CR17" s="617">
        <v>451565</v>
      </c>
      <c r="CS17" s="618"/>
      <c r="CT17" s="618"/>
      <c r="CU17" s="618"/>
      <c r="CV17" s="618"/>
      <c r="CW17" s="618"/>
      <c r="CX17" s="618"/>
      <c r="CY17" s="619"/>
      <c r="CZ17" s="620">
        <v>10.5</v>
      </c>
      <c r="DA17" s="620"/>
      <c r="DB17" s="620"/>
      <c r="DC17" s="620"/>
      <c r="DD17" s="626" t="s">
        <v>62</v>
      </c>
      <c r="DE17" s="618"/>
      <c r="DF17" s="618"/>
      <c r="DG17" s="618"/>
      <c r="DH17" s="618"/>
      <c r="DI17" s="618"/>
      <c r="DJ17" s="618"/>
      <c r="DK17" s="618"/>
      <c r="DL17" s="618"/>
      <c r="DM17" s="618"/>
      <c r="DN17" s="618"/>
      <c r="DO17" s="618"/>
      <c r="DP17" s="619"/>
      <c r="DQ17" s="626">
        <v>442630</v>
      </c>
      <c r="DR17" s="618"/>
      <c r="DS17" s="618"/>
      <c r="DT17" s="618"/>
      <c r="DU17" s="618"/>
      <c r="DV17" s="618"/>
      <c r="DW17" s="618"/>
      <c r="DX17" s="618"/>
      <c r="DY17" s="618"/>
      <c r="DZ17" s="618"/>
      <c r="EA17" s="618"/>
      <c r="EB17" s="618"/>
      <c r="EC17" s="627"/>
    </row>
    <row r="18" spans="2:133" ht="11.25" customHeight="1" x14ac:dyDescent="0.15">
      <c r="B18" s="614" t="s">
        <v>200</v>
      </c>
      <c r="C18" s="615"/>
      <c r="D18" s="615"/>
      <c r="E18" s="615"/>
      <c r="F18" s="615"/>
      <c r="G18" s="615"/>
      <c r="H18" s="615"/>
      <c r="I18" s="615"/>
      <c r="J18" s="615"/>
      <c r="K18" s="615"/>
      <c r="L18" s="615"/>
      <c r="M18" s="615"/>
      <c r="N18" s="615"/>
      <c r="O18" s="615"/>
      <c r="P18" s="615"/>
      <c r="Q18" s="616"/>
      <c r="R18" s="617">
        <v>681</v>
      </c>
      <c r="S18" s="618"/>
      <c r="T18" s="618"/>
      <c r="U18" s="618"/>
      <c r="V18" s="618"/>
      <c r="W18" s="618"/>
      <c r="X18" s="618"/>
      <c r="Y18" s="619"/>
      <c r="Z18" s="620">
        <v>0</v>
      </c>
      <c r="AA18" s="620"/>
      <c r="AB18" s="620"/>
      <c r="AC18" s="620"/>
      <c r="AD18" s="621">
        <v>681</v>
      </c>
      <c r="AE18" s="621"/>
      <c r="AF18" s="621"/>
      <c r="AG18" s="621"/>
      <c r="AH18" s="621"/>
      <c r="AI18" s="621"/>
      <c r="AJ18" s="621"/>
      <c r="AK18" s="621"/>
      <c r="AL18" s="622">
        <v>0</v>
      </c>
      <c r="AM18" s="623"/>
      <c r="AN18" s="623"/>
      <c r="AO18" s="624"/>
      <c r="AP18" s="614" t="s">
        <v>201</v>
      </c>
      <c r="AQ18" s="615"/>
      <c r="AR18" s="615"/>
      <c r="AS18" s="615"/>
      <c r="AT18" s="615"/>
      <c r="AU18" s="615"/>
      <c r="AV18" s="615"/>
      <c r="AW18" s="615"/>
      <c r="AX18" s="615"/>
      <c r="AY18" s="615"/>
      <c r="AZ18" s="615"/>
      <c r="BA18" s="615"/>
      <c r="BB18" s="615"/>
      <c r="BC18" s="615"/>
      <c r="BD18" s="615"/>
      <c r="BE18" s="615"/>
      <c r="BF18" s="616"/>
      <c r="BG18" s="617" t="s">
        <v>62</v>
      </c>
      <c r="BH18" s="618"/>
      <c r="BI18" s="618"/>
      <c r="BJ18" s="618"/>
      <c r="BK18" s="618"/>
      <c r="BL18" s="618"/>
      <c r="BM18" s="618"/>
      <c r="BN18" s="619"/>
      <c r="BO18" s="620" t="s">
        <v>62</v>
      </c>
      <c r="BP18" s="620"/>
      <c r="BQ18" s="620"/>
      <c r="BR18" s="620"/>
      <c r="BS18" s="621" t="s">
        <v>62</v>
      </c>
      <c r="BT18" s="621"/>
      <c r="BU18" s="621"/>
      <c r="BV18" s="621"/>
      <c r="BW18" s="621"/>
      <c r="BX18" s="621"/>
      <c r="BY18" s="621"/>
      <c r="BZ18" s="621"/>
      <c r="CA18" s="621"/>
      <c r="CB18" s="625"/>
      <c r="CD18" s="614" t="s">
        <v>202</v>
      </c>
      <c r="CE18" s="615"/>
      <c r="CF18" s="615"/>
      <c r="CG18" s="615"/>
      <c r="CH18" s="615"/>
      <c r="CI18" s="615"/>
      <c r="CJ18" s="615"/>
      <c r="CK18" s="615"/>
      <c r="CL18" s="615"/>
      <c r="CM18" s="615"/>
      <c r="CN18" s="615"/>
      <c r="CO18" s="615"/>
      <c r="CP18" s="615"/>
      <c r="CQ18" s="616"/>
      <c r="CR18" s="617" t="s">
        <v>62</v>
      </c>
      <c r="CS18" s="618"/>
      <c r="CT18" s="618"/>
      <c r="CU18" s="618"/>
      <c r="CV18" s="618"/>
      <c r="CW18" s="618"/>
      <c r="CX18" s="618"/>
      <c r="CY18" s="619"/>
      <c r="CZ18" s="620" t="s">
        <v>62</v>
      </c>
      <c r="DA18" s="620"/>
      <c r="DB18" s="620"/>
      <c r="DC18" s="620"/>
      <c r="DD18" s="626" t="s">
        <v>62</v>
      </c>
      <c r="DE18" s="618"/>
      <c r="DF18" s="618"/>
      <c r="DG18" s="618"/>
      <c r="DH18" s="618"/>
      <c r="DI18" s="618"/>
      <c r="DJ18" s="618"/>
      <c r="DK18" s="618"/>
      <c r="DL18" s="618"/>
      <c r="DM18" s="618"/>
      <c r="DN18" s="618"/>
      <c r="DO18" s="618"/>
      <c r="DP18" s="619"/>
      <c r="DQ18" s="626" t="s">
        <v>62</v>
      </c>
      <c r="DR18" s="618"/>
      <c r="DS18" s="618"/>
      <c r="DT18" s="618"/>
      <c r="DU18" s="618"/>
      <c r="DV18" s="618"/>
      <c r="DW18" s="618"/>
      <c r="DX18" s="618"/>
      <c r="DY18" s="618"/>
      <c r="DZ18" s="618"/>
      <c r="EA18" s="618"/>
      <c r="EB18" s="618"/>
      <c r="EC18" s="627"/>
    </row>
    <row r="19" spans="2:133" ht="11.25" customHeight="1" x14ac:dyDescent="0.15">
      <c r="B19" s="614" t="s">
        <v>203</v>
      </c>
      <c r="C19" s="615"/>
      <c r="D19" s="615"/>
      <c r="E19" s="615"/>
      <c r="F19" s="615"/>
      <c r="G19" s="615"/>
      <c r="H19" s="615"/>
      <c r="I19" s="615"/>
      <c r="J19" s="615"/>
      <c r="K19" s="615"/>
      <c r="L19" s="615"/>
      <c r="M19" s="615"/>
      <c r="N19" s="615"/>
      <c r="O19" s="615"/>
      <c r="P19" s="615"/>
      <c r="Q19" s="616"/>
      <c r="R19" s="617">
        <v>9646</v>
      </c>
      <c r="S19" s="618"/>
      <c r="T19" s="618"/>
      <c r="U19" s="618"/>
      <c r="V19" s="618"/>
      <c r="W19" s="618"/>
      <c r="X19" s="618"/>
      <c r="Y19" s="619"/>
      <c r="Z19" s="620">
        <v>0.2</v>
      </c>
      <c r="AA19" s="620"/>
      <c r="AB19" s="620"/>
      <c r="AC19" s="620"/>
      <c r="AD19" s="621">
        <v>9646</v>
      </c>
      <c r="AE19" s="621"/>
      <c r="AF19" s="621"/>
      <c r="AG19" s="621"/>
      <c r="AH19" s="621"/>
      <c r="AI19" s="621"/>
      <c r="AJ19" s="621"/>
      <c r="AK19" s="621"/>
      <c r="AL19" s="622">
        <v>0.4</v>
      </c>
      <c r="AM19" s="623"/>
      <c r="AN19" s="623"/>
      <c r="AO19" s="624"/>
      <c r="AP19" s="614" t="s">
        <v>204</v>
      </c>
      <c r="AQ19" s="615"/>
      <c r="AR19" s="615"/>
      <c r="AS19" s="615"/>
      <c r="AT19" s="615"/>
      <c r="AU19" s="615"/>
      <c r="AV19" s="615"/>
      <c r="AW19" s="615"/>
      <c r="AX19" s="615"/>
      <c r="AY19" s="615"/>
      <c r="AZ19" s="615"/>
      <c r="BA19" s="615"/>
      <c r="BB19" s="615"/>
      <c r="BC19" s="615"/>
      <c r="BD19" s="615"/>
      <c r="BE19" s="615"/>
      <c r="BF19" s="616"/>
      <c r="BG19" s="617" t="s">
        <v>62</v>
      </c>
      <c r="BH19" s="618"/>
      <c r="BI19" s="618"/>
      <c r="BJ19" s="618"/>
      <c r="BK19" s="618"/>
      <c r="BL19" s="618"/>
      <c r="BM19" s="618"/>
      <c r="BN19" s="619"/>
      <c r="BO19" s="620" t="s">
        <v>62</v>
      </c>
      <c r="BP19" s="620"/>
      <c r="BQ19" s="620"/>
      <c r="BR19" s="620"/>
      <c r="BS19" s="621" t="s">
        <v>62</v>
      </c>
      <c r="BT19" s="621"/>
      <c r="BU19" s="621"/>
      <c r="BV19" s="621"/>
      <c r="BW19" s="621"/>
      <c r="BX19" s="621"/>
      <c r="BY19" s="621"/>
      <c r="BZ19" s="621"/>
      <c r="CA19" s="621"/>
      <c r="CB19" s="625"/>
      <c r="CD19" s="614" t="s">
        <v>205</v>
      </c>
      <c r="CE19" s="615"/>
      <c r="CF19" s="615"/>
      <c r="CG19" s="615"/>
      <c r="CH19" s="615"/>
      <c r="CI19" s="615"/>
      <c r="CJ19" s="615"/>
      <c r="CK19" s="615"/>
      <c r="CL19" s="615"/>
      <c r="CM19" s="615"/>
      <c r="CN19" s="615"/>
      <c r="CO19" s="615"/>
      <c r="CP19" s="615"/>
      <c r="CQ19" s="616"/>
      <c r="CR19" s="617" t="s">
        <v>62</v>
      </c>
      <c r="CS19" s="618"/>
      <c r="CT19" s="618"/>
      <c r="CU19" s="618"/>
      <c r="CV19" s="618"/>
      <c r="CW19" s="618"/>
      <c r="CX19" s="618"/>
      <c r="CY19" s="619"/>
      <c r="CZ19" s="620" t="s">
        <v>62</v>
      </c>
      <c r="DA19" s="620"/>
      <c r="DB19" s="620"/>
      <c r="DC19" s="620"/>
      <c r="DD19" s="626" t="s">
        <v>62</v>
      </c>
      <c r="DE19" s="618"/>
      <c r="DF19" s="618"/>
      <c r="DG19" s="618"/>
      <c r="DH19" s="618"/>
      <c r="DI19" s="618"/>
      <c r="DJ19" s="618"/>
      <c r="DK19" s="618"/>
      <c r="DL19" s="618"/>
      <c r="DM19" s="618"/>
      <c r="DN19" s="618"/>
      <c r="DO19" s="618"/>
      <c r="DP19" s="619"/>
      <c r="DQ19" s="626" t="s">
        <v>62</v>
      </c>
      <c r="DR19" s="618"/>
      <c r="DS19" s="618"/>
      <c r="DT19" s="618"/>
      <c r="DU19" s="618"/>
      <c r="DV19" s="618"/>
      <c r="DW19" s="618"/>
      <c r="DX19" s="618"/>
      <c r="DY19" s="618"/>
      <c r="DZ19" s="618"/>
      <c r="EA19" s="618"/>
      <c r="EB19" s="618"/>
      <c r="EC19" s="627"/>
    </row>
    <row r="20" spans="2:133" ht="11.25" customHeight="1" x14ac:dyDescent="0.15">
      <c r="B20" s="630" t="s">
        <v>206</v>
      </c>
      <c r="C20" s="631"/>
      <c r="D20" s="631"/>
      <c r="E20" s="631"/>
      <c r="F20" s="631"/>
      <c r="G20" s="631"/>
      <c r="H20" s="631"/>
      <c r="I20" s="631"/>
      <c r="J20" s="631"/>
      <c r="K20" s="631"/>
      <c r="L20" s="631"/>
      <c r="M20" s="631"/>
      <c r="N20" s="631"/>
      <c r="O20" s="631"/>
      <c r="P20" s="631"/>
      <c r="Q20" s="632"/>
      <c r="R20" s="617" t="s">
        <v>62</v>
      </c>
      <c r="S20" s="618"/>
      <c r="T20" s="618"/>
      <c r="U20" s="618"/>
      <c r="V20" s="618"/>
      <c r="W20" s="618"/>
      <c r="X20" s="618"/>
      <c r="Y20" s="619"/>
      <c r="Z20" s="620" t="s">
        <v>62</v>
      </c>
      <c r="AA20" s="620"/>
      <c r="AB20" s="620"/>
      <c r="AC20" s="620"/>
      <c r="AD20" s="621" t="s">
        <v>62</v>
      </c>
      <c r="AE20" s="621"/>
      <c r="AF20" s="621"/>
      <c r="AG20" s="621"/>
      <c r="AH20" s="621"/>
      <c r="AI20" s="621"/>
      <c r="AJ20" s="621"/>
      <c r="AK20" s="621"/>
      <c r="AL20" s="622" t="s">
        <v>62</v>
      </c>
      <c r="AM20" s="623"/>
      <c r="AN20" s="623"/>
      <c r="AO20" s="624"/>
      <c r="AP20" s="614" t="s">
        <v>207</v>
      </c>
      <c r="AQ20" s="615"/>
      <c r="AR20" s="615"/>
      <c r="AS20" s="615"/>
      <c r="AT20" s="615"/>
      <c r="AU20" s="615"/>
      <c r="AV20" s="615"/>
      <c r="AW20" s="615"/>
      <c r="AX20" s="615"/>
      <c r="AY20" s="615"/>
      <c r="AZ20" s="615"/>
      <c r="BA20" s="615"/>
      <c r="BB20" s="615"/>
      <c r="BC20" s="615"/>
      <c r="BD20" s="615"/>
      <c r="BE20" s="615"/>
      <c r="BF20" s="616"/>
      <c r="BG20" s="617" t="s">
        <v>62</v>
      </c>
      <c r="BH20" s="618"/>
      <c r="BI20" s="618"/>
      <c r="BJ20" s="618"/>
      <c r="BK20" s="618"/>
      <c r="BL20" s="618"/>
      <c r="BM20" s="618"/>
      <c r="BN20" s="619"/>
      <c r="BO20" s="620" t="s">
        <v>62</v>
      </c>
      <c r="BP20" s="620"/>
      <c r="BQ20" s="620"/>
      <c r="BR20" s="620"/>
      <c r="BS20" s="621" t="s">
        <v>62</v>
      </c>
      <c r="BT20" s="621"/>
      <c r="BU20" s="621"/>
      <c r="BV20" s="621"/>
      <c r="BW20" s="621"/>
      <c r="BX20" s="621"/>
      <c r="BY20" s="621"/>
      <c r="BZ20" s="621"/>
      <c r="CA20" s="621"/>
      <c r="CB20" s="625"/>
      <c r="CD20" s="614" t="s">
        <v>208</v>
      </c>
      <c r="CE20" s="615"/>
      <c r="CF20" s="615"/>
      <c r="CG20" s="615"/>
      <c r="CH20" s="615"/>
      <c r="CI20" s="615"/>
      <c r="CJ20" s="615"/>
      <c r="CK20" s="615"/>
      <c r="CL20" s="615"/>
      <c r="CM20" s="615"/>
      <c r="CN20" s="615"/>
      <c r="CO20" s="615"/>
      <c r="CP20" s="615"/>
      <c r="CQ20" s="616"/>
      <c r="CR20" s="617">
        <v>4305608</v>
      </c>
      <c r="CS20" s="618"/>
      <c r="CT20" s="618"/>
      <c r="CU20" s="618"/>
      <c r="CV20" s="618"/>
      <c r="CW20" s="618"/>
      <c r="CX20" s="618"/>
      <c r="CY20" s="619"/>
      <c r="CZ20" s="620">
        <v>100</v>
      </c>
      <c r="DA20" s="620"/>
      <c r="DB20" s="620"/>
      <c r="DC20" s="620"/>
      <c r="DD20" s="626">
        <v>455519</v>
      </c>
      <c r="DE20" s="618"/>
      <c r="DF20" s="618"/>
      <c r="DG20" s="618"/>
      <c r="DH20" s="618"/>
      <c r="DI20" s="618"/>
      <c r="DJ20" s="618"/>
      <c r="DK20" s="618"/>
      <c r="DL20" s="618"/>
      <c r="DM20" s="618"/>
      <c r="DN20" s="618"/>
      <c r="DO20" s="618"/>
      <c r="DP20" s="619"/>
      <c r="DQ20" s="626">
        <v>2938482</v>
      </c>
      <c r="DR20" s="618"/>
      <c r="DS20" s="618"/>
      <c r="DT20" s="618"/>
      <c r="DU20" s="618"/>
      <c r="DV20" s="618"/>
      <c r="DW20" s="618"/>
      <c r="DX20" s="618"/>
      <c r="DY20" s="618"/>
      <c r="DZ20" s="618"/>
      <c r="EA20" s="618"/>
      <c r="EB20" s="618"/>
      <c r="EC20" s="627"/>
    </row>
    <row r="21" spans="2:133" ht="11.25" customHeight="1" x14ac:dyDescent="0.15">
      <c r="B21" s="614" t="s">
        <v>209</v>
      </c>
      <c r="C21" s="615"/>
      <c r="D21" s="615"/>
      <c r="E21" s="615"/>
      <c r="F21" s="615"/>
      <c r="G21" s="615"/>
      <c r="H21" s="615"/>
      <c r="I21" s="615"/>
      <c r="J21" s="615"/>
      <c r="K21" s="615"/>
      <c r="L21" s="615"/>
      <c r="M21" s="615"/>
      <c r="N21" s="615"/>
      <c r="O21" s="615"/>
      <c r="P21" s="615"/>
      <c r="Q21" s="616"/>
      <c r="R21" s="617">
        <v>2208059</v>
      </c>
      <c r="S21" s="618"/>
      <c r="T21" s="618"/>
      <c r="U21" s="618"/>
      <c r="V21" s="618"/>
      <c r="W21" s="618"/>
      <c r="X21" s="618"/>
      <c r="Y21" s="619"/>
      <c r="Z21" s="620">
        <v>47.5</v>
      </c>
      <c r="AA21" s="620"/>
      <c r="AB21" s="620"/>
      <c r="AC21" s="620"/>
      <c r="AD21" s="621">
        <v>2015166</v>
      </c>
      <c r="AE21" s="621"/>
      <c r="AF21" s="621"/>
      <c r="AG21" s="621"/>
      <c r="AH21" s="621"/>
      <c r="AI21" s="621"/>
      <c r="AJ21" s="621"/>
      <c r="AK21" s="621"/>
      <c r="AL21" s="622">
        <v>82.6</v>
      </c>
      <c r="AM21" s="623"/>
      <c r="AN21" s="623"/>
      <c r="AO21" s="624"/>
      <c r="AP21" s="614" t="s">
        <v>210</v>
      </c>
      <c r="AQ21" s="633"/>
      <c r="AR21" s="633"/>
      <c r="AS21" s="633"/>
      <c r="AT21" s="633"/>
      <c r="AU21" s="633"/>
      <c r="AV21" s="633"/>
      <c r="AW21" s="633"/>
      <c r="AX21" s="633"/>
      <c r="AY21" s="633"/>
      <c r="AZ21" s="633"/>
      <c r="BA21" s="633"/>
      <c r="BB21" s="633"/>
      <c r="BC21" s="633"/>
      <c r="BD21" s="633"/>
      <c r="BE21" s="633"/>
      <c r="BF21" s="634"/>
      <c r="BG21" s="617" t="s">
        <v>62</v>
      </c>
      <c r="BH21" s="618"/>
      <c r="BI21" s="618"/>
      <c r="BJ21" s="618"/>
      <c r="BK21" s="618"/>
      <c r="BL21" s="618"/>
      <c r="BM21" s="618"/>
      <c r="BN21" s="619"/>
      <c r="BO21" s="620" t="s">
        <v>62</v>
      </c>
      <c r="BP21" s="620"/>
      <c r="BQ21" s="620"/>
      <c r="BR21" s="620"/>
      <c r="BS21" s="621" t="s">
        <v>62</v>
      </c>
      <c r="BT21" s="621"/>
      <c r="BU21" s="621"/>
      <c r="BV21" s="621"/>
      <c r="BW21" s="621"/>
      <c r="BX21" s="621"/>
      <c r="BY21" s="621"/>
      <c r="BZ21" s="621"/>
      <c r="CA21" s="621"/>
      <c r="CB21" s="625"/>
      <c r="CD21" s="638"/>
      <c r="CE21" s="639"/>
      <c r="CF21" s="639"/>
      <c r="CG21" s="639"/>
      <c r="CH21" s="639"/>
      <c r="CI21" s="639"/>
      <c r="CJ21" s="639"/>
      <c r="CK21" s="639"/>
      <c r="CL21" s="639"/>
      <c r="CM21" s="639"/>
      <c r="CN21" s="639"/>
      <c r="CO21" s="639"/>
      <c r="CP21" s="639"/>
      <c r="CQ21" s="640"/>
      <c r="CR21" s="641"/>
      <c r="CS21" s="636"/>
      <c r="CT21" s="636"/>
      <c r="CU21" s="636"/>
      <c r="CV21" s="636"/>
      <c r="CW21" s="636"/>
      <c r="CX21" s="636"/>
      <c r="CY21" s="642"/>
      <c r="CZ21" s="643"/>
      <c r="DA21" s="643"/>
      <c r="DB21" s="643"/>
      <c r="DC21" s="643"/>
      <c r="DD21" s="635"/>
      <c r="DE21" s="636"/>
      <c r="DF21" s="636"/>
      <c r="DG21" s="636"/>
      <c r="DH21" s="636"/>
      <c r="DI21" s="636"/>
      <c r="DJ21" s="636"/>
      <c r="DK21" s="636"/>
      <c r="DL21" s="636"/>
      <c r="DM21" s="636"/>
      <c r="DN21" s="636"/>
      <c r="DO21" s="636"/>
      <c r="DP21" s="642"/>
      <c r="DQ21" s="635"/>
      <c r="DR21" s="636"/>
      <c r="DS21" s="636"/>
      <c r="DT21" s="636"/>
      <c r="DU21" s="636"/>
      <c r="DV21" s="636"/>
      <c r="DW21" s="636"/>
      <c r="DX21" s="636"/>
      <c r="DY21" s="636"/>
      <c r="DZ21" s="636"/>
      <c r="EA21" s="636"/>
      <c r="EB21" s="636"/>
      <c r="EC21" s="637"/>
    </row>
    <row r="22" spans="2:133" ht="11.25" customHeight="1" x14ac:dyDescent="0.15">
      <c r="B22" s="614" t="s">
        <v>211</v>
      </c>
      <c r="C22" s="615"/>
      <c r="D22" s="615"/>
      <c r="E22" s="615"/>
      <c r="F22" s="615"/>
      <c r="G22" s="615"/>
      <c r="H22" s="615"/>
      <c r="I22" s="615"/>
      <c r="J22" s="615"/>
      <c r="K22" s="615"/>
      <c r="L22" s="615"/>
      <c r="M22" s="615"/>
      <c r="N22" s="615"/>
      <c r="O22" s="615"/>
      <c r="P22" s="615"/>
      <c r="Q22" s="616"/>
      <c r="R22" s="617">
        <v>2015166</v>
      </c>
      <c r="S22" s="618"/>
      <c r="T22" s="618"/>
      <c r="U22" s="618"/>
      <c r="V22" s="618"/>
      <c r="W22" s="618"/>
      <c r="X22" s="618"/>
      <c r="Y22" s="619"/>
      <c r="Z22" s="620">
        <v>43.4</v>
      </c>
      <c r="AA22" s="620"/>
      <c r="AB22" s="620"/>
      <c r="AC22" s="620"/>
      <c r="AD22" s="621">
        <v>2015166</v>
      </c>
      <c r="AE22" s="621"/>
      <c r="AF22" s="621"/>
      <c r="AG22" s="621"/>
      <c r="AH22" s="621"/>
      <c r="AI22" s="621"/>
      <c r="AJ22" s="621"/>
      <c r="AK22" s="621"/>
      <c r="AL22" s="622">
        <v>82.6</v>
      </c>
      <c r="AM22" s="623"/>
      <c r="AN22" s="623"/>
      <c r="AO22" s="624"/>
      <c r="AP22" s="614" t="s">
        <v>212</v>
      </c>
      <c r="AQ22" s="633"/>
      <c r="AR22" s="633"/>
      <c r="AS22" s="633"/>
      <c r="AT22" s="633"/>
      <c r="AU22" s="633"/>
      <c r="AV22" s="633"/>
      <c r="AW22" s="633"/>
      <c r="AX22" s="633"/>
      <c r="AY22" s="633"/>
      <c r="AZ22" s="633"/>
      <c r="BA22" s="633"/>
      <c r="BB22" s="633"/>
      <c r="BC22" s="633"/>
      <c r="BD22" s="633"/>
      <c r="BE22" s="633"/>
      <c r="BF22" s="634"/>
      <c r="BG22" s="617" t="s">
        <v>62</v>
      </c>
      <c r="BH22" s="618"/>
      <c r="BI22" s="618"/>
      <c r="BJ22" s="618"/>
      <c r="BK22" s="618"/>
      <c r="BL22" s="618"/>
      <c r="BM22" s="618"/>
      <c r="BN22" s="619"/>
      <c r="BO22" s="620" t="s">
        <v>62</v>
      </c>
      <c r="BP22" s="620"/>
      <c r="BQ22" s="620"/>
      <c r="BR22" s="620"/>
      <c r="BS22" s="621" t="s">
        <v>62</v>
      </c>
      <c r="BT22" s="621"/>
      <c r="BU22" s="621"/>
      <c r="BV22" s="621"/>
      <c r="BW22" s="621"/>
      <c r="BX22" s="621"/>
      <c r="BY22" s="621"/>
      <c r="BZ22" s="621"/>
      <c r="CA22" s="621"/>
      <c r="CB22" s="625"/>
      <c r="CD22" s="599" t="s">
        <v>213</v>
      </c>
      <c r="CE22" s="600"/>
      <c r="CF22" s="600"/>
      <c r="CG22" s="600"/>
      <c r="CH22" s="600"/>
      <c r="CI22" s="600"/>
      <c r="CJ22" s="600"/>
      <c r="CK22" s="600"/>
      <c r="CL22" s="600"/>
      <c r="CM22" s="600"/>
      <c r="CN22" s="600"/>
      <c r="CO22" s="600"/>
      <c r="CP22" s="600"/>
      <c r="CQ22" s="600"/>
      <c r="CR22" s="600"/>
      <c r="CS22" s="600"/>
      <c r="CT22" s="600"/>
      <c r="CU22" s="600"/>
      <c r="CV22" s="600"/>
      <c r="CW22" s="600"/>
      <c r="CX22" s="600"/>
      <c r="CY22" s="600"/>
      <c r="CZ22" s="600"/>
      <c r="DA22" s="600"/>
      <c r="DB22" s="600"/>
      <c r="DC22" s="600"/>
      <c r="DD22" s="600"/>
      <c r="DE22" s="600"/>
      <c r="DF22" s="600"/>
      <c r="DG22" s="600"/>
      <c r="DH22" s="600"/>
      <c r="DI22" s="600"/>
      <c r="DJ22" s="600"/>
      <c r="DK22" s="600"/>
      <c r="DL22" s="600"/>
      <c r="DM22" s="600"/>
      <c r="DN22" s="600"/>
      <c r="DO22" s="600"/>
      <c r="DP22" s="600"/>
      <c r="DQ22" s="600"/>
      <c r="DR22" s="600"/>
      <c r="DS22" s="600"/>
      <c r="DT22" s="600"/>
      <c r="DU22" s="600"/>
      <c r="DV22" s="600"/>
      <c r="DW22" s="600"/>
      <c r="DX22" s="600"/>
      <c r="DY22" s="600"/>
      <c r="DZ22" s="600"/>
      <c r="EA22" s="600"/>
      <c r="EB22" s="600"/>
      <c r="EC22" s="601"/>
    </row>
    <row r="23" spans="2:133" ht="11.25" customHeight="1" x14ac:dyDescent="0.15">
      <c r="B23" s="614" t="s">
        <v>214</v>
      </c>
      <c r="C23" s="615"/>
      <c r="D23" s="615"/>
      <c r="E23" s="615"/>
      <c r="F23" s="615"/>
      <c r="G23" s="615"/>
      <c r="H23" s="615"/>
      <c r="I23" s="615"/>
      <c r="J23" s="615"/>
      <c r="K23" s="615"/>
      <c r="L23" s="615"/>
      <c r="M23" s="615"/>
      <c r="N23" s="615"/>
      <c r="O23" s="615"/>
      <c r="P23" s="615"/>
      <c r="Q23" s="616"/>
      <c r="R23" s="617">
        <v>192893</v>
      </c>
      <c r="S23" s="618"/>
      <c r="T23" s="618"/>
      <c r="U23" s="618"/>
      <c r="V23" s="618"/>
      <c r="W23" s="618"/>
      <c r="X23" s="618"/>
      <c r="Y23" s="619"/>
      <c r="Z23" s="620">
        <v>4.2</v>
      </c>
      <c r="AA23" s="620"/>
      <c r="AB23" s="620"/>
      <c r="AC23" s="620"/>
      <c r="AD23" s="621" t="s">
        <v>62</v>
      </c>
      <c r="AE23" s="621"/>
      <c r="AF23" s="621"/>
      <c r="AG23" s="621"/>
      <c r="AH23" s="621"/>
      <c r="AI23" s="621"/>
      <c r="AJ23" s="621"/>
      <c r="AK23" s="621"/>
      <c r="AL23" s="622" t="s">
        <v>62</v>
      </c>
      <c r="AM23" s="623"/>
      <c r="AN23" s="623"/>
      <c r="AO23" s="624"/>
      <c r="AP23" s="614" t="s">
        <v>215</v>
      </c>
      <c r="AQ23" s="633"/>
      <c r="AR23" s="633"/>
      <c r="AS23" s="633"/>
      <c r="AT23" s="633"/>
      <c r="AU23" s="633"/>
      <c r="AV23" s="633"/>
      <c r="AW23" s="633"/>
      <c r="AX23" s="633"/>
      <c r="AY23" s="633"/>
      <c r="AZ23" s="633"/>
      <c r="BA23" s="633"/>
      <c r="BB23" s="633"/>
      <c r="BC23" s="633"/>
      <c r="BD23" s="633"/>
      <c r="BE23" s="633"/>
      <c r="BF23" s="634"/>
      <c r="BG23" s="617" t="s">
        <v>62</v>
      </c>
      <c r="BH23" s="618"/>
      <c r="BI23" s="618"/>
      <c r="BJ23" s="618"/>
      <c r="BK23" s="618"/>
      <c r="BL23" s="618"/>
      <c r="BM23" s="618"/>
      <c r="BN23" s="619"/>
      <c r="BO23" s="620" t="s">
        <v>62</v>
      </c>
      <c r="BP23" s="620"/>
      <c r="BQ23" s="620"/>
      <c r="BR23" s="620"/>
      <c r="BS23" s="621" t="s">
        <v>62</v>
      </c>
      <c r="BT23" s="621"/>
      <c r="BU23" s="621"/>
      <c r="BV23" s="621"/>
      <c r="BW23" s="621"/>
      <c r="BX23" s="621"/>
      <c r="BY23" s="621"/>
      <c r="BZ23" s="621"/>
      <c r="CA23" s="621"/>
      <c r="CB23" s="625"/>
      <c r="CD23" s="599" t="s">
        <v>155</v>
      </c>
      <c r="CE23" s="600"/>
      <c r="CF23" s="600"/>
      <c r="CG23" s="600"/>
      <c r="CH23" s="600"/>
      <c r="CI23" s="600"/>
      <c r="CJ23" s="600"/>
      <c r="CK23" s="600"/>
      <c r="CL23" s="600"/>
      <c r="CM23" s="600"/>
      <c r="CN23" s="600"/>
      <c r="CO23" s="600"/>
      <c r="CP23" s="600"/>
      <c r="CQ23" s="601"/>
      <c r="CR23" s="599" t="s">
        <v>216</v>
      </c>
      <c r="CS23" s="600"/>
      <c r="CT23" s="600"/>
      <c r="CU23" s="600"/>
      <c r="CV23" s="600"/>
      <c r="CW23" s="600"/>
      <c r="CX23" s="600"/>
      <c r="CY23" s="601"/>
      <c r="CZ23" s="599" t="s">
        <v>217</v>
      </c>
      <c r="DA23" s="600"/>
      <c r="DB23" s="600"/>
      <c r="DC23" s="601"/>
      <c r="DD23" s="599" t="s">
        <v>218</v>
      </c>
      <c r="DE23" s="600"/>
      <c r="DF23" s="600"/>
      <c r="DG23" s="600"/>
      <c r="DH23" s="600"/>
      <c r="DI23" s="600"/>
      <c r="DJ23" s="600"/>
      <c r="DK23" s="601"/>
      <c r="DL23" s="644" t="s">
        <v>219</v>
      </c>
      <c r="DM23" s="645"/>
      <c r="DN23" s="645"/>
      <c r="DO23" s="645"/>
      <c r="DP23" s="645"/>
      <c r="DQ23" s="645"/>
      <c r="DR23" s="645"/>
      <c r="DS23" s="645"/>
      <c r="DT23" s="645"/>
      <c r="DU23" s="645"/>
      <c r="DV23" s="646"/>
      <c r="DW23" s="599" t="s">
        <v>220</v>
      </c>
      <c r="DX23" s="600"/>
      <c r="DY23" s="600"/>
      <c r="DZ23" s="600"/>
      <c r="EA23" s="600"/>
      <c r="EB23" s="600"/>
      <c r="EC23" s="601"/>
    </row>
    <row r="24" spans="2:133" ht="11.25" customHeight="1" x14ac:dyDescent="0.15">
      <c r="B24" s="614" t="s">
        <v>221</v>
      </c>
      <c r="C24" s="615"/>
      <c r="D24" s="615"/>
      <c r="E24" s="615"/>
      <c r="F24" s="615"/>
      <c r="G24" s="615"/>
      <c r="H24" s="615"/>
      <c r="I24" s="615"/>
      <c r="J24" s="615"/>
      <c r="K24" s="615"/>
      <c r="L24" s="615"/>
      <c r="M24" s="615"/>
      <c r="N24" s="615"/>
      <c r="O24" s="615"/>
      <c r="P24" s="615"/>
      <c r="Q24" s="616"/>
      <c r="R24" s="617" t="s">
        <v>62</v>
      </c>
      <c r="S24" s="618"/>
      <c r="T24" s="618"/>
      <c r="U24" s="618"/>
      <c r="V24" s="618"/>
      <c r="W24" s="618"/>
      <c r="X24" s="618"/>
      <c r="Y24" s="619"/>
      <c r="Z24" s="620" t="s">
        <v>62</v>
      </c>
      <c r="AA24" s="620"/>
      <c r="AB24" s="620"/>
      <c r="AC24" s="620"/>
      <c r="AD24" s="621" t="s">
        <v>62</v>
      </c>
      <c r="AE24" s="621"/>
      <c r="AF24" s="621"/>
      <c r="AG24" s="621"/>
      <c r="AH24" s="621"/>
      <c r="AI24" s="621"/>
      <c r="AJ24" s="621"/>
      <c r="AK24" s="621"/>
      <c r="AL24" s="622" t="s">
        <v>62</v>
      </c>
      <c r="AM24" s="623"/>
      <c r="AN24" s="623"/>
      <c r="AO24" s="624"/>
      <c r="AP24" s="614" t="s">
        <v>222</v>
      </c>
      <c r="AQ24" s="633"/>
      <c r="AR24" s="633"/>
      <c r="AS24" s="633"/>
      <c r="AT24" s="633"/>
      <c r="AU24" s="633"/>
      <c r="AV24" s="633"/>
      <c r="AW24" s="633"/>
      <c r="AX24" s="633"/>
      <c r="AY24" s="633"/>
      <c r="AZ24" s="633"/>
      <c r="BA24" s="633"/>
      <c r="BB24" s="633"/>
      <c r="BC24" s="633"/>
      <c r="BD24" s="633"/>
      <c r="BE24" s="633"/>
      <c r="BF24" s="634"/>
      <c r="BG24" s="617" t="s">
        <v>62</v>
      </c>
      <c r="BH24" s="618"/>
      <c r="BI24" s="618"/>
      <c r="BJ24" s="618"/>
      <c r="BK24" s="618"/>
      <c r="BL24" s="618"/>
      <c r="BM24" s="618"/>
      <c r="BN24" s="619"/>
      <c r="BO24" s="620" t="s">
        <v>62</v>
      </c>
      <c r="BP24" s="620"/>
      <c r="BQ24" s="620"/>
      <c r="BR24" s="620"/>
      <c r="BS24" s="621" t="s">
        <v>62</v>
      </c>
      <c r="BT24" s="621"/>
      <c r="BU24" s="621"/>
      <c r="BV24" s="621"/>
      <c r="BW24" s="621"/>
      <c r="BX24" s="621"/>
      <c r="BY24" s="621"/>
      <c r="BZ24" s="621"/>
      <c r="CA24" s="621"/>
      <c r="CB24" s="625"/>
      <c r="CD24" s="603" t="s">
        <v>223</v>
      </c>
      <c r="CE24" s="604"/>
      <c r="CF24" s="604"/>
      <c r="CG24" s="604"/>
      <c r="CH24" s="604"/>
      <c r="CI24" s="604"/>
      <c r="CJ24" s="604"/>
      <c r="CK24" s="604"/>
      <c r="CL24" s="604"/>
      <c r="CM24" s="604"/>
      <c r="CN24" s="604"/>
      <c r="CO24" s="604"/>
      <c r="CP24" s="604"/>
      <c r="CQ24" s="605"/>
      <c r="CR24" s="606">
        <v>1524870</v>
      </c>
      <c r="CS24" s="607"/>
      <c r="CT24" s="607"/>
      <c r="CU24" s="607"/>
      <c r="CV24" s="607"/>
      <c r="CW24" s="607"/>
      <c r="CX24" s="607"/>
      <c r="CY24" s="608"/>
      <c r="CZ24" s="611">
        <v>35.4</v>
      </c>
      <c r="DA24" s="612"/>
      <c r="DB24" s="612"/>
      <c r="DC24" s="628"/>
      <c r="DD24" s="647">
        <v>1323200</v>
      </c>
      <c r="DE24" s="607"/>
      <c r="DF24" s="607"/>
      <c r="DG24" s="607"/>
      <c r="DH24" s="607"/>
      <c r="DI24" s="607"/>
      <c r="DJ24" s="607"/>
      <c r="DK24" s="608"/>
      <c r="DL24" s="647">
        <v>1303449</v>
      </c>
      <c r="DM24" s="607"/>
      <c r="DN24" s="607"/>
      <c r="DO24" s="607"/>
      <c r="DP24" s="607"/>
      <c r="DQ24" s="607"/>
      <c r="DR24" s="607"/>
      <c r="DS24" s="607"/>
      <c r="DT24" s="607"/>
      <c r="DU24" s="607"/>
      <c r="DV24" s="608"/>
      <c r="DW24" s="611">
        <v>53.3</v>
      </c>
      <c r="DX24" s="612"/>
      <c r="DY24" s="612"/>
      <c r="DZ24" s="612"/>
      <c r="EA24" s="612"/>
      <c r="EB24" s="612"/>
      <c r="EC24" s="613"/>
    </row>
    <row r="25" spans="2:133" ht="11.25" customHeight="1" x14ac:dyDescent="0.15">
      <c r="B25" s="614" t="s">
        <v>224</v>
      </c>
      <c r="C25" s="615"/>
      <c r="D25" s="615"/>
      <c r="E25" s="615"/>
      <c r="F25" s="615"/>
      <c r="G25" s="615"/>
      <c r="H25" s="615"/>
      <c r="I25" s="615"/>
      <c r="J25" s="615"/>
      <c r="K25" s="615"/>
      <c r="L25" s="615"/>
      <c r="M25" s="615"/>
      <c r="N25" s="615"/>
      <c r="O25" s="615"/>
      <c r="P25" s="615"/>
      <c r="Q25" s="616"/>
      <c r="R25" s="617">
        <v>2628911</v>
      </c>
      <c r="S25" s="618"/>
      <c r="T25" s="618"/>
      <c r="U25" s="618"/>
      <c r="V25" s="618"/>
      <c r="W25" s="618"/>
      <c r="X25" s="618"/>
      <c r="Y25" s="619"/>
      <c r="Z25" s="620">
        <v>56.6</v>
      </c>
      <c r="AA25" s="620"/>
      <c r="AB25" s="620"/>
      <c r="AC25" s="620"/>
      <c r="AD25" s="621">
        <v>2436018</v>
      </c>
      <c r="AE25" s="621"/>
      <c r="AF25" s="621"/>
      <c r="AG25" s="621"/>
      <c r="AH25" s="621"/>
      <c r="AI25" s="621"/>
      <c r="AJ25" s="621"/>
      <c r="AK25" s="621"/>
      <c r="AL25" s="622">
        <v>99.8</v>
      </c>
      <c r="AM25" s="623"/>
      <c r="AN25" s="623"/>
      <c r="AO25" s="624"/>
      <c r="AP25" s="614" t="s">
        <v>225</v>
      </c>
      <c r="AQ25" s="633"/>
      <c r="AR25" s="633"/>
      <c r="AS25" s="633"/>
      <c r="AT25" s="633"/>
      <c r="AU25" s="633"/>
      <c r="AV25" s="633"/>
      <c r="AW25" s="633"/>
      <c r="AX25" s="633"/>
      <c r="AY25" s="633"/>
      <c r="AZ25" s="633"/>
      <c r="BA25" s="633"/>
      <c r="BB25" s="633"/>
      <c r="BC25" s="633"/>
      <c r="BD25" s="633"/>
      <c r="BE25" s="633"/>
      <c r="BF25" s="634"/>
      <c r="BG25" s="617" t="s">
        <v>62</v>
      </c>
      <c r="BH25" s="618"/>
      <c r="BI25" s="618"/>
      <c r="BJ25" s="618"/>
      <c r="BK25" s="618"/>
      <c r="BL25" s="618"/>
      <c r="BM25" s="618"/>
      <c r="BN25" s="619"/>
      <c r="BO25" s="620" t="s">
        <v>62</v>
      </c>
      <c r="BP25" s="620"/>
      <c r="BQ25" s="620"/>
      <c r="BR25" s="620"/>
      <c r="BS25" s="621" t="s">
        <v>62</v>
      </c>
      <c r="BT25" s="621"/>
      <c r="BU25" s="621"/>
      <c r="BV25" s="621"/>
      <c r="BW25" s="621"/>
      <c r="BX25" s="621"/>
      <c r="BY25" s="621"/>
      <c r="BZ25" s="621"/>
      <c r="CA25" s="621"/>
      <c r="CB25" s="625"/>
      <c r="CD25" s="614" t="s">
        <v>226</v>
      </c>
      <c r="CE25" s="615"/>
      <c r="CF25" s="615"/>
      <c r="CG25" s="615"/>
      <c r="CH25" s="615"/>
      <c r="CI25" s="615"/>
      <c r="CJ25" s="615"/>
      <c r="CK25" s="615"/>
      <c r="CL25" s="615"/>
      <c r="CM25" s="615"/>
      <c r="CN25" s="615"/>
      <c r="CO25" s="615"/>
      <c r="CP25" s="615"/>
      <c r="CQ25" s="616"/>
      <c r="CR25" s="617">
        <v>805977</v>
      </c>
      <c r="CS25" s="648"/>
      <c r="CT25" s="648"/>
      <c r="CU25" s="648"/>
      <c r="CV25" s="648"/>
      <c r="CW25" s="648"/>
      <c r="CX25" s="648"/>
      <c r="CY25" s="649"/>
      <c r="CZ25" s="622">
        <v>18.7</v>
      </c>
      <c r="DA25" s="650"/>
      <c r="DB25" s="650"/>
      <c r="DC25" s="652"/>
      <c r="DD25" s="626">
        <v>768862</v>
      </c>
      <c r="DE25" s="648"/>
      <c r="DF25" s="648"/>
      <c r="DG25" s="648"/>
      <c r="DH25" s="648"/>
      <c r="DI25" s="648"/>
      <c r="DJ25" s="648"/>
      <c r="DK25" s="649"/>
      <c r="DL25" s="626">
        <v>768564</v>
      </c>
      <c r="DM25" s="648"/>
      <c r="DN25" s="648"/>
      <c r="DO25" s="648"/>
      <c r="DP25" s="648"/>
      <c r="DQ25" s="648"/>
      <c r="DR25" s="648"/>
      <c r="DS25" s="648"/>
      <c r="DT25" s="648"/>
      <c r="DU25" s="648"/>
      <c r="DV25" s="649"/>
      <c r="DW25" s="622">
        <v>31.5</v>
      </c>
      <c r="DX25" s="650"/>
      <c r="DY25" s="650"/>
      <c r="DZ25" s="650"/>
      <c r="EA25" s="650"/>
      <c r="EB25" s="650"/>
      <c r="EC25" s="651"/>
    </row>
    <row r="26" spans="2:133" ht="11.25" customHeight="1" x14ac:dyDescent="0.15">
      <c r="B26" s="614" t="s">
        <v>227</v>
      </c>
      <c r="C26" s="615"/>
      <c r="D26" s="615"/>
      <c r="E26" s="615"/>
      <c r="F26" s="615"/>
      <c r="G26" s="615"/>
      <c r="H26" s="615"/>
      <c r="I26" s="615"/>
      <c r="J26" s="615"/>
      <c r="K26" s="615"/>
      <c r="L26" s="615"/>
      <c r="M26" s="615"/>
      <c r="N26" s="615"/>
      <c r="O26" s="615"/>
      <c r="P26" s="615"/>
      <c r="Q26" s="616"/>
      <c r="R26" s="617" t="s">
        <v>62</v>
      </c>
      <c r="S26" s="618"/>
      <c r="T26" s="618"/>
      <c r="U26" s="618"/>
      <c r="V26" s="618"/>
      <c r="W26" s="618"/>
      <c r="X26" s="618"/>
      <c r="Y26" s="619"/>
      <c r="Z26" s="620" t="s">
        <v>62</v>
      </c>
      <c r="AA26" s="620"/>
      <c r="AB26" s="620"/>
      <c r="AC26" s="620"/>
      <c r="AD26" s="621" t="s">
        <v>62</v>
      </c>
      <c r="AE26" s="621"/>
      <c r="AF26" s="621"/>
      <c r="AG26" s="621"/>
      <c r="AH26" s="621"/>
      <c r="AI26" s="621"/>
      <c r="AJ26" s="621"/>
      <c r="AK26" s="621"/>
      <c r="AL26" s="622" t="s">
        <v>62</v>
      </c>
      <c r="AM26" s="623"/>
      <c r="AN26" s="623"/>
      <c r="AO26" s="624"/>
      <c r="AP26" s="614" t="s">
        <v>228</v>
      </c>
      <c r="AQ26" s="633"/>
      <c r="AR26" s="633"/>
      <c r="AS26" s="633"/>
      <c r="AT26" s="633"/>
      <c r="AU26" s="633"/>
      <c r="AV26" s="633"/>
      <c r="AW26" s="633"/>
      <c r="AX26" s="633"/>
      <c r="AY26" s="633"/>
      <c r="AZ26" s="633"/>
      <c r="BA26" s="633"/>
      <c r="BB26" s="633"/>
      <c r="BC26" s="633"/>
      <c r="BD26" s="633"/>
      <c r="BE26" s="633"/>
      <c r="BF26" s="634"/>
      <c r="BG26" s="617" t="s">
        <v>62</v>
      </c>
      <c r="BH26" s="618"/>
      <c r="BI26" s="618"/>
      <c r="BJ26" s="618"/>
      <c r="BK26" s="618"/>
      <c r="BL26" s="618"/>
      <c r="BM26" s="618"/>
      <c r="BN26" s="619"/>
      <c r="BO26" s="620" t="s">
        <v>62</v>
      </c>
      <c r="BP26" s="620"/>
      <c r="BQ26" s="620"/>
      <c r="BR26" s="620"/>
      <c r="BS26" s="621" t="s">
        <v>62</v>
      </c>
      <c r="BT26" s="621"/>
      <c r="BU26" s="621"/>
      <c r="BV26" s="621"/>
      <c r="BW26" s="621"/>
      <c r="BX26" s="621"/>
      <c r="BY26" s="621"/>
      <c r="BZ26" s="621"/>
      <c r="CA26" s="621"/>
      <c r="CB26" s="625"/>
      <c r="CD26" s="614" t="s">
        <v>229</v>
      </c>
      <c r="CE26" s="615"/>
      <c r="CF26" s="615"/>
      <c r="CG26" s="615"/>
      <c r="CH26" s="615"/>
      <c r="CI26" s="615"/>
      <c r="CJ26" s="615"/>
      <c r="CK26" s="615"/>
      <c r="CL26" s="615"/>
      <c r="CM26" s="615"/>
      <c r="CN26" s="615"/>
      <c r="CO26" s="615"/>
      <c r="CP26" s="615"/>
      <c r="CQ26" s="616"/>
      <c r="CR26" s="617">
        <v>365359</v>
      </c>
      <c r="CS26" s="618"/>
      <c r="CT26" s="618"/>
      <c r="CU26" s="618"/>
      <c r="CV26" s="618"/>
      <c r="CW26" s="618"/>
      <c r="CX26" s="618"/>
      <c r="CY26" s="619"/>
      <c r="CZ26" s="622">
        <v>8.5</v>
      </c>
      <c r="DA26" s="650"/>
      <c r="DB26" s="650"/>
      <c r="DC26" s="652"/>
      <c r="DD26" s="626">
        <v>346497</v>
      </c>
      <c r="DE26" s="618"/>
      <c r="DF26" s="618"/>
      <c r="DG26" s="618"/>
      <c r="DH26" s="618"/>
      <c r="DI26" s="618"/>
      <c r="DJ26" s="618"/>
      <c r="DK26" s="619"/>
      <c r="DL26" s="626" t="s">
        <v>62</v>
      </c>
      <c r="DM26" s="618"/>
      <c r="DN26" s="618"/>
      <c r="DO26" s="618"/>
      <c r="DP26" s="618"/>
      <c r="DQ26" s="618"/>
      <c r="DR26" s="618"/>
      <c r="DS26" s="618"/>
      <c r="DT26" s="618"/>
      <c r="DU26" s="618"/>
      <c r="DV26" s="619"/>
      <c r="DW26" s="622" t="s">
        <v>62</v>
      </c>
      <c r="DX26" s="650"/>
      <c r="DY26" s="650"/>
      <c r="DZ26" s="650"/>
      <c r="EA26" s="650"/>
      <c r="EB26" s="650"/>
      <c r="EC26" s="651"/>
    </row>
    <row r="27" spans="2:133" ht="11.25" customHeight="1" x14ac:dyDescent="0.15">
      <c r="B27" s="614" t="s">
        <v>230</v>
      </c>
      <c r="C27" s="615"/>
      <c r="D27" s="615"/>
      <c r="E27" s="615"/>
      <c r="F27" s="615"/>
      <c r="G27" s="615"/>
      <c r="H27" s="615"/>
      <c r="I27" s="615"/>
      <c r="J27" s="615"/>
      <c r="K27" s="615"/>
      <c r="L27" s="615"/>
      <c r="M27" s="615"/>
      <c r="N27" s="615"/>
      <c r="O27" s="615"/>
      <c r="P27" s="615"/>
      <c r="Q27" s="616"/>
      <c r="R27" s="617">
        <v>26135</v>
      </c>
      <c r="S27" s="618"/>
      <c r="T27" s="618"/>
      <c r="U27" s="618"/>
      <c r="V27" s="618"/>
      <c r="W27" s="618"/>
      <c r="X27" s="618"/>
      <c r="Y27" s="619"/>
      <c r="Z27" s="620">
        <v>0.6</v>
      </c>
      <c r="AA27" s="620"/>
      <c r="AB27" s="620"/>
      <c r="AC27" s="620"/>
      <c r="AD27" s="621" t="s">
        <v>62</v>
      </c>
      <c r="AE27" s="621"/>
      <c r="AF27" s="621"/>
      <c r="AG27" s="621"/>
      <c r="AH27" s="621"/>
      <c r="AI27" s="621"/>
      <c r="AJ27" s="621"/>
      <c r="AK27" s="621"/>
      <c r="AL27" s="622" t="s">
        <v>62</v>
      </c>
      <c r="AM27" s="623"/>
      <c r="AN27" s="623"/>
      <c r="AO27" s="624"/>
      <c r="AP27" s="614" t="s">
        <v>231</v>
      </c>
      <c r="AQ27" s="615"/>
      <c r="AR27" s="615"/>
      <c r="AS27" s="615"/>
      <c r="AT27" s="615"/>
      <c r="AU27" s="615"/>
      <c r="AV27" s="615"/>
      <c r="AW27" s="615"/>
      <c r="AX27" s="615"/>
      <c r="AY27" s="615"/>
      <c r="AZ27" s="615"/>
      <c r="BA27" s="615"/>
      <c r="BB27" s="615"/>
      <c r="BC27" s="615"/>
      <c r="BD27" s="615"/>
      <c r="BE27" s="615"/>
      <c r="BF27" s="616"/>
      <c r="BG27" s="617">
        <v>268329</v>
      </c>
      <c r="BH27" s="618"/>
      <c r="BI27" s="618"/>
      <c r="BJ27" s="618"/>
      <c r="BK27" s="618"/>
      <c r="BL27" s="618"/>
      <c r="BM27" s="618"/>
      <c r="BN27" s="619"/>
      <c r="BO27" s="620">
        <v>100</v>
      </c>
      <c r="BP27" s="620"/>
      <c r="BQ27" s="620"/>
      <c r="BR27" s="620"/>
      <c r="BS27" s="621" t="s">
        <v>62</v>
      </c>
      <c r="BT27" s="621"/>
      <c r="BU27" s="621"/>
      <c r="BV27" s="621"/>
      <c r="BW27" s="621"/>
      <c r="BX27" s="621"/>
      <c r="BY27" s="621"/>
      <c r="BZ27" s="621"/>
      <c r="CA27" s="621"/>
      <c r="CB27" s="625"/>
      <c r="CD27" s="614" t="s">
        <v>232</v>
      </c>
      <c r="CE27" s="615"/>
      <c r="CF27" s="615"/>
      <c r="CG27" s="615"/>
      <c r="CH27" s="615"/>
      <c r="CI27" s="615"/>
      <c r="CJ27" s="615"/>
      <c r="CK27" s="615"/>
      <c r="CL27" s="615"/>
      <c r="CM27" s="615"/>
      <c r="CN27" s="615"/>
      <c r="CO27" s="615"/>
      <c r="CP27" s="615"/>
      <c r="CQ27" s="616"/>
      <c r="CR27" s="617">
        <v>267328</v>
      </c>
      <c r="CS27" s="648"/>
      <c r="CT27" s="648"/>
      <c r="CU27" s="648"/>
      <c r="CV27" s="648"/>
      <c r="CW27" s="648"/>
      <c r="CX27" s="648"/>
      <c r="CY27" s="649"/>
      <c r="CZ27" s="622">
        <v>6.2</v>
      </c>
      <c r="DA27" s="650"/>
      <c r="DB27" s="650"/>
      <c r="DC27" s="652"/>
      <c r="DD27" s="626">
        <v>111708</v>
      </c>
      <c r="DE27" s="648"/>
      <c r="DF27" s="648"/>
      <c r="DG27" s="648"/>
      <c r="DH27" s="648"/>
      <c r="DI27" s="648"/>
      <c r="DJ27" s="648"/>
      <c r="DK27" s="649"/>
      <c r="DL27" s="626">
        <v>92255</v>
      </c>
      <c r="DM27" s="648"/>
      <c r="DN27" s="648"/>
      <c r="DO27" s="648"/>
      <c r="DP27" s="648"/>
      <c r="DQ27" s="648"/>
      <c r="DR27" s="648"/>
      <c r="DS27" s="648"/>
      <c r="DT27" s="648"/>
      <c r="DU27" s="648"/>
      <c r="DV27" s="649"/>
      <c r="DW27" s="622">
        <v>3.8</v>
      </c>
      <c r="DX27" s="650"/>
      <c r="DY27" s="650"/>
      <c r="DZ27" s="650"/>
      <c r="EA27" s="650"/>
      <c r="EB27" s="650"/>
      <c r="EC27" s="651"/>
    </row>
    <row r="28" spans="2:133" ht="11.25" customHeight="1" x14ac:dyDescent="0.15">
      <c r="B28" s="614" t="s">
        <v>233</v>
      </c>
      <c r="C28" s="615"/>
      <c r="D28" s="615"/>
      <c r="E28" s="615"/>
      <c r="F28" s="615"/>
      <c r="G28" s="615"/>
      <c r="H28" s="615"/>
      <c r="I28" s="615"/>
      <c r="J28" s="615"/>
      <c r="K28" s="615"/>
      <c r="L28" s="615"/>
      <c r="M28" s="615"/>
      <c r="N28" s="615"/>
      <c r="O28" s="615"/>
      <c r="P28" s="615"/>
      <c r="Q28" s="616"/>
      <c r="R28" s="617">
        <v>27424</v>
      </c>
      <c r="S28" s="618"/>
      <c r="T28" s="618"/>
      <c r="U28" s="618"/>
      <c r="V28" s="618"/>
      <c r="W28" s="618"/>
      <c r="X28" s="618"/>
      <c r="Y28" s="619"/>
      <c r="Z28" s="620">
        <v>0.6</v>
      </c>
      <c r="AA28" s="620"/>
      <c r="AB28" s="620"/>
      <c r="AC28" s="620"/>
      <c r="AD28" s="621">
        <v>903</v>
      </c>
      <c r="AE28" s="621"/>
      <c r="AF28" s="621"/>
      <c r="AG28" s="621"/>
      <c r="AH28" s="621"/>
      <c r="AI28" s="621"/>
      <c r="AJ28" s="621"/>
      <c r="AK28" s="621"/>
      <c r="AL28" s="622">
        <v>0</v>
      </c>
      <c r="AM28" s="623"/>
      <c r="AN28" s="623"/>
      <c r="AO28" s="624"/>
      <c r="AP28" s="614"/>
      <c r="AQ28" s="615"/>
      <c r="AR28" s="615"/>
      <c r="AS28" s="615"/>
      <c r="AT28" s="615"/>
      <c r="AU28" s="615"/>
      <c r="AV28" s="615"/>
      <c r="AW28" s="615"/>
      <c r="AX28" s="615"/>
      <c r="AY28" s="615"/>
      <c r="AZ28" s="615"/>
      <c r="BA28" s="615"/>
      <c r="BB28" s="615"/>
      <c r="BC28" s="615"/>
      <c r="BD28" s="615"/>
      <c r="BE28" s="615"/>
      <c r="BF28" s="616"/>
      <c r="BG28" s="617"/>
      <c r="BH28" s="618"/>
      <c r="BI28" s="618"/>
      <c r="BJ28" s="618"/>
      <c r="BK28" s="618"/>
      <c r="BL28" s="618"/>
      <c r="BM28" s="618"/>
      <c r="BN28" s="619"/>
      <c r="BO28" s="620"/>
      <c r="BP28" s="620"/>
      <c r="BQ28" s="620"/>
      <c r="BR28" s="620"/>
      <c r="BS28" s="626"/>
      <c r="BT28" s="618"/>
      <c r="BU28" s="618"/>
      <c r="BV28" s="618"/>
      <c r="BW28" s="618"/>
      <c r="BX28" s="618"/>
      <c r="BY28" s="618"/>
      <c r="BZ28" s="618"/>
      <c r="CA28" s="618"/>
      <c r="CB28" s="627"/>
      <c r="CD28" s="614" t="s">
        <v>234</v>
      </c>
      <c r="CE28" s="615"/>
      <c r="CF28" s="615"/>
      <c r="CG28" s="615"/>
      <c r="CH28" s="615"/>
      <c r="CI28" s="615"/>
      <c r="CJ28" s="615"/>
      <c r="CK28" s="615"/>
      <c r="CL28" s="615"/>
      <c r="CM28" s="615"/>
      <c r="CN28" s="615"/>
      <c r="CO28" s="615"/>
      <c r="CP28" s="615"/>
      <c r="CQ28" s="616"/>
      <c r="CR28" s="617">
        <v>451565</v>
      </c>
      <c r="CS28" s="618"/>
      <c r="CT28" s="618"/>
      <c r="CU28" s="618"/>
      <c r="CV28" s="618"/>
      <c r="CW28" s="618"/>
      <c r="CX28" s="618"/>
      <c r="CY28" s="619"/>
      <c r="CZ28" s="622">
        <v>10.5</v>
      </c>
      <c r="DA28" s="650"/>
      <c r="DB28" s="650"/>
      <c r="DC28" s="652"/>
      <c r="DD28" s="626">
        <v>442630</v>
      </c>
      <c r="DE28" s="618"/>
      <c r="DF28" s="618"/>
      <c r="DG28" s="618"/>
      <c r="DH28" s="618"/>
      <c r="DI28" s="618"/>
      <c r="DJ28" s="618"/>
      <c r="DK28" s="619"/>
      <c r="DL28" s="626">
        <v>442630</v>
      </c>
      <c r="DM28" s="618"/>
      <c r="DN28" s="618"/>
      <c r="DO28" s="618"/>
      <c r="DP28" s="618"/>
      <c r="DQ28" s="618"/>
      <c r="DR28" s="618"/>
      <c r="DS28" s="618"/>
      <c r="DT28" s="618"/>
      <c r="DU28" s="618"/>
      <c r="DV28" s="619"/>
      <c r="DW28" s="622">
        <v>18.100000000000001</v>
      </c>
      <c r="DX28" s="650"/>
      <c r="DY28" s="650"/>
      <c r="DZ28" s="650"/>
      <c r="EA28" s="650"/>
      <c r="EB28" s="650"/>
      <c r="EC28" s="651"/>
    </row>
    <row r="29" spans="2:133" ht="11.25" customHeight="1" x14ac:dyDescent="0.15">
      <c r="B29" s="614" t="s">
        <v>235</v>
      </c>
      <c r="C29" s="615"/>
      <c r="D29" s="615"/>
      <c r="E29" s="615"/>
      <c r="F29" s="615"/>
      <c r="G29" s="615"/>
      <c r="H29" s="615"/>
      <c r="I29" s="615"/>
      <c r="J29" s="615"/>
      <c r="K29" s="615"/>
      <c r="L29" s="615"/>
      <c r="M29" s="615"/>
      <c r="N29" s="615"/>
      <c r="O29" s="615"/>
      <c r="P29" s="615"/>
      <c r="Q29" s="616"/>
      <c r="R29" s="617">
        <v>5854</v>
      </c>
      <c r="S29" s="618"/>
      <c r="T29" s="618"/>
      <c r="U29" s="618"/>
      <c r="V29" s="618"/>
      <c r="W29" s="618"/>
      <c r="X29" s="618"/>
      <c r="Y29" s="619"/>
      <c r="Z29" s="620">
        <v>0.1</v>
      </c>
      <c r="AA29" s="620"/>
      <c r="AB29" s="620"/>
      <c r="AC29" s="620"/>
      <c r="AD29" s="621" t="s">
        <v>62</v>
      </c>
      <c r="AE29" s="621"/>
      <c r="AF29" s="621"/>
      <c r="AG29" s="621"/>
      <c r="AH29" s="621"/>
      <c r="AI29" s="621"/>
      <c r="AJ29" s="621"/>
      <c r="AK29" s="621"/>
      <c r="AL29" s="622" t="s">
        <v>62</v>
      </c>
      <c r="AM29" s="623"/>
      <c r="AN29" s="623"/>
      <c r="AO29" s="624"/>
      <c r="AP29" s="638"/>
      <c r="AQ29" s="639"/>
      <c r="AR29" s="639"/>
      <c r="AS29" s="639"/>
      <c r="AT29" s="639"/>
      <c r="AU29" s="639"/>
      <c r="AV29" s="639"/>
      <c r="AW29" s="639"/>
      <c r="AX29" s="639"/>
      <c r="AY29" s="639"/>
      <c r="AZ29" s="639"/>
      <c r="BA29" s="639"/>
      <c r="BB29" s="639"/>
      <c r="BC29" s="639"/>
      <c r="BD29" s="639"/>
      <c r="BE29" s="639"/>
      <c r="BF29" s="640"/>
      <c r="BG29" s="617"/>
      <c r="BH29" s="618"/>
      <c r="BI29" s="618"/>
      <c r="BJ29" s="618"/>
      <c r="BK29" s="618"/>
      <c r="BL29" s="618"/>
      <c r="BM29" s="618"/>
      <c r="BN29" s="619"/>
      <c r="BO29" s="620"/>
      <c r="BP29" s="620"/>
      <c r="BQ29" s="620"/>
      <c r="BR29" s="620"/>
      <c r="BS29" s="621"/>
      <c r="BT29" s="621"/>
      <c r="BU29" s="621"/>
      <c r="BV29" s="621"/>
      <c r="BW29" s="621"/>
      <c r="BX29" s="621"/>
      <c r="BY29" s="621"/>
      <c r="BZ29" s="621"/>
      <c r="CA29" s="621"/>
      <c r="CB29" s="625"/>
      <c r="CD29" s="655" t="s">
        <v>236</v>
      </c>
      <c r="CE29" s="656"/>
      <c r="CF29" s="614" t="s">
        <v>237</v>
      </c>
      <c r="CG29" s="615"/>
      <c r="CH29" s="615"/>
      <c r="CI29" s="615"/>
      <c r="CJ29" s="615"/>
      <c r="CK29" s="615"/>
      <c r="CL29" s="615"/>
      <c r="CM29" s="615"/>
      <c r="CN29" s="615"/>
      <c r="CO29" s="615"/>
      <c r="CP29" s="615"/>
      <c r="CQ29" s="616"/>
      <c r="CR29" s="617">
        <v>451545</v>
      </c>
      <c r="CS29" s="648"/>
      <c r="CT29" s="648"/>
      <c r="CU29" s="648"/>
      <c r="CV29" s="648"/>
      <c r="CW29" s="648"/>
      <c r="CX29" s="648"/>
      <c r="CY29" s="649"/>
      <c r="CZ29" s="622">
        <v>10.5</v>
      </c>
      <c r="DA29" s="650"/>
      <c r="DB29" s="650"/>
      <c r="DC29" s="652"/>
      <c r="DD29" s="626">
        <v>442610</v>
      </c>
      <c r="DE29" s="648"/>
      <c r="DF29" s="648"/>
      <c r="DG29" s="648"/>
      <c r="DH29" s="648"/>
      <c r="DI29" s="648"/>
      <c r="DJ29" s="648"/>
      <c r="DK29" s="649"/>
      <c r="DL29" s="626">
        <v>442610</v>
      </c>
      <c r="DM29" s="648"/>
      <c r="DN29" s="648"/>
      <c r="DO29" s="648"/>
      <c r="DP29" s="648"/>
      <c r="DQ29" s="648"/>
      <c r="DR29" s="648"/>
      <c r="DS29" s="648"/>
      <c r="DT29" s="648"/>
      <c r="DU29" s="648"/>
      <c r="DV29" s="649"/>
      <c r="DW29" s="622">
        <v>18.100000000000001</v>
      </c>
      <c r="DX29" s="650"/>
      <c r="DY29" s="650"/>
      <c r="DZ29" s="650"/>
      <c r="EA29" s="650"/>
      <c r="EB29" s="650"/>
      <c r="EC29" s="651"/>
    </row>
    <row r="30" spans="2:133" ht="11.25" customHeight="1" x14ac:dyDescent="0.15">
      <c r="B30" s="614" t="s">
        <v>238</v>
      </c>
      <c r="C30" s="615"/>
      <c r="D30" s="615"/>
      <c r="E30" s="615"/>
      <c r="F30" s="615"/>
      <c r="G30" s="615"/>
      <c r="H30" s="615"/>
      <c r="I30" s="615"/>
      <c r="J30" s="615"/>
      <c r="K30" s="615"/>
      <c r="L30" s="615"/>
      <c r="M30" s="615"/>
      <c r="N30" s="615"/>
      <c r="O30" s="615"/>
      <c r="P30" s="615"/>
      <c r="Q30" s="616"/>
      <c r="R30" s="617">
        <v>389000</v>
      </c>
      <c r="S30" s="618"/>
      <c r="T30" s="618"/>
      <c r="U30" s="618"/>
      <c r="V30" s="618"/>
      <c r="W30" s="618"/>
      <c r="X30" s="618"/>
      <c r="Y30" s="619"/>
      <c r="Z30" s="620">
        <v>8.4</v>
      </c>
      <c r="AA30" s="620"/>
      <c r="AB30" s="620"/>
      <c r="AC30" s="620"/>
      <c r="AD30" s="621" t="s">
        <v>62</v>
      </c>
      <c r="AE30" s="621"/>
      <c r="AF30" s="621"/>
      <c r="AG30" s="621"/>
      <c r="AH30" s="621"/>
      <c r="AI30" s="621"/>
      <c r="AJ30" s="621"/>
      <c r="AK30" s="621"/>
      <c r="AL30" s="622" t="s">
        <v>62</v>
      </c>
      <c r="AM30" s="623"/>
      <c r="AN30" s="623"/>
      <c r="AO30" s="624"/>
      <c r="AP30" s="599" t="s">
        <v>155</v>
      </c>
      <c r="AQ30" s="600"/>
      <c r="AR30" s="600"/>
      <c r="AS30" s="600"/>
      <c r="AT30" s="600"/>
      <c r="AU30" s="600"/>
      <c r="AV30" s="600"/>
      <c r="AW30" s="600"/>
      <c r="AX30" s="600"/>
      <c r="AY30" s="600"/>
      <c r="AZ30" s="600"/>
      <c r="BA30" s="600"/>
      <c r="BB30" s="600"/>
      <c r="BC30" s="600"/>
      <c r="BD30" s="600"/>
      <c r="BE30" s="600"/>
      <c r="BF30" s="601"/>
      <c r="BG30" s="599" t="s">
        <v>239</v>
      </c>
      <c r="BH30" s="653"/>
      <c r="BI30" s="653"/>
      <c r="BJ30" s="653"/>
      <c r="BK30" s="653"/>
      <c r="BL30" s="653"/>
      <c r="BM30" s="653"/>
      <c r="BN30" s="653"/>
      <c r="BO30" s="653"/>
      <c r="BP30" s="653"/>
      <c r="BQ30" s="654"/>
      <c r="BR30" s="599" t="s">
        <v>240</v>
      </c>
      <c r="BS30" s="653"/>
      <c r="BT30" s="653"/>
      <c r="BU30" s="653"/>
      <c r="BV30" s="653"/>
      <c r="BW30" s="653"/>
      <c r="BX30" s="653"/>
      <c r="BY30" s="653"/>
      <c r="BZ30" s="653"/>
      <c r="CA30" s="653"/>
      <c r="CB30" s="654"/>
      <c r="CD30" s="657"/>
      <c r="CE30" s="658"/>
      <c r="CF30" s="614" t="s">
        <v>241</v>
      </c>
      <c r="CG30" s="615"/>
      <c r="CH30" s="615"/>
      <c r="CI30" s="615"/>
      <c r="CJ30" s="615"/>
      <c r="CK30" s="615"/>
      <c r="CL30" s="615"/>
      <c r="CM30" s="615"/>
      <c r="CN30" s="615"/>
      <c r="CO30" s="615"/>
      <c r="CP30" s="615"/>
      <c r="CQ30" s="616"/>
      <c r="CR30" s="617">
        <v>440411</v>
      </c>
      <c r="CS30" s="618"/>
      <c r="CT30" s="618"/>
      <c r="CU30" s="618"/>
      <c r="CV30" s="618"/>
      <c r="CW30" s="618"/>
      <c r="CX30" s="618"/>
      <c r="CY30" s="619"/>
      <c r="CZ30" s="622">
        <v>10.199999999999999</v>
      </c>
      <c r="DA30" s="650"/>
      <c r="DB30" s="650"/>
      <c r="DC30" s="652"/>
      <c r="DD30" s="626">
        <v>431476</v>
      </c>
      <c r="DE30" s="618"/>
      <c r="DF30" s="618"/>
      <c r="DG30" s="618"/>
      <c r="DH30" s="618"/>
      <c r="DI30" s="618"/>
      <c r="DJ30" s="618"/>
      <c r="DK30" s="619"/>
      <c r="DL30" s="626">
        <v>431476</v>
      </c>
      <c r="DM30" s="618"/>
      <c r="DN30" s="618"/>
      <c r="DO30" s="618"/>
      <c r="DP30" s="618"/>
      <c r="DQ30" s="618"/>
      <c r="DR30" s="618"/>
      <c r="DS30" s="618"/>
      <c r="DT30" s="618"/>
      <c r="DU30" s="618"/>
      <c r="DV30" s="619"/>
      <c r="DW30" s="622">
        <v>17.7</v>
      </c>
      <c r="DX30" s="650"/>
      <c r="DY30" s="650"/>
      <c r="DZ30" s="650"/>
      <c r="EA30" s="650"/>
      <c r="EB30" s="650"/>
      <c r="EC30" s="651"/>
    </row>
    <row r="31" spans="2:133" ht="11.25" customHeight="1" x14ac:dyDescent="0.15">
      <c r="B31" s="630" t="s">
        <v>242</v>
      </c>
      <c r="C31" s="631"/>
      <c r="D31" s="631"/>
      <c r="E31" s="631"/>
      <c r="F31" s="631"/>
      <c r="G31" s="631"/>
      <c r="H31" s="631"/>
      <c r="I31" s="631"/>
      <c r="J31" s="631"/>
      <c r="K31" s="631"/>
      <c r="L31" s="631"/>
      <c r="M31" s="631"/>
      <c r="N31" s="631"/>
      <c r="O31" s="631"/>
      <c r="P31" s="631"/>
      <c r="Q31" s="632"/>
      <c r="R31" s="617" t="s">
        <v>62</v>
      </c>
      <c r="S31" s="618"/>
      <c r="T31" s="618"/>
      <c r="U31" s="618"/>
      <c r="V31" s="618"/>
      <c r="W31" s="618"/>
      <c r="X31" s="618"/>
      <c r="Y31" s="619"/>
      <c r="Z31" s="620" t="s">
        <v>62</v>
      </c>
      <c r="AA31" s="620"/>
      <c r="AB31" s="620"/>
      <c r="AC31" s="620"/>
      <c r="AD31" s="621" t="s">
        <v>62</v>
      </c>
      <c r="AE31" s="621"/>
      <c r="AF31" s="621"/>
      <c r="AG31" s="621"/>
      <c r="AH31" s="621"/>
      <c r="AI31" s="621"/>
      <c r="AJ31" s="621"/>
      <c r="AK31" s="621"/>
      <c r="AL31" s="622" t="s">
        <v>62</v>
      </c>
      <c r="AM31" s="623"/>
      <c r="AN31" s="623"/>
      <c r="AO31" s="624"/>
      <c r="AP31" s="661" t="s">
        <v>243</v>
      </c>
      <c r="AQ31" s="662"/>
      <c r="AR31" s="662"/>
      <c r="AS31" s="662"/>
      <c r="AT31" s="667" t="s">
        <v>244</v>
      </c>
      <c r="AU31" s="77"/>
      <c r="AV31" s="77"/>
      <c r="AW31" s="77"/>
      <c r="AX31" s="603" t="s">
        <v>120</v>
      </c>
      <c r="AY31" s="604"/>
      <c r="AZ31" s="604"/>
      <c r="BA31" s="604"/>
      <c r="BB31" s="604"/>
      <c r="BC31" s="604"/>
      <c r="BD31" s="604"/>
      <c r="BE31" s="604"/>
      <c r="BF31" s="605"/>
      <c r="BG31" s="670">
        <v>99.7</v>
      </c>
      <c r="BH31" s="671"/>
      <c r="BI31" s="671"/>
      <c r="BJ31" s="671"/>
      <c r="BK31" s="671"/>
      <c r="BL31" s="671"/>
      <c r="BM31" s="612">
        <v>96.9</v>
      </c>
      <c r="BN31" s="671"/>
      <c r="BO31" s="671"/>
      <c r="BP31" s="671"/>
      <c r="BQ31" s="672"/>
      <c r="BR31" s="670">
        <v>99.6</v>
      </c>
      <c r="BS31" s="671"/>
      <c r="BT31" s="671"/>
      <c r="BU31" s="671"/>
      <c r="BV31" s="671"/>
      <c r="BW31" s="671"/>
      <c r="BX31" s="612">
        <v>97</v>
      </c>
      <c r="BY31" s="671"/>
      <c r="BZ31" s="671"/>
      <c r="CA31" s="671"/>
      <c r="CB31" s="672"/>
      <c r="CD31" s="657"/>
      <c r="CE31" s="658"/>
      <c r="CF31" s="614" t="s">
        <v>245</v>
      </c>
      <c r="CG31" s="615"/>
      <c r="CH31" s="615"/>
      <c r="CI31" s="615"/>
      <c r="CJ31" s="615"/>
      <c r="CK31" s="615"/>
      <c r="CL31" s="615"/>
      <c r="CM31" s="615"/>
      <c r="CN31" s="615"/>
      <c r="CO31" s="615"/>
      <c r="CP31" s="615"/>
      <c r="CQ31" s="616"/>
      <c r="CR31" s="617">
        <v>11134</v>
      </c>
      <c r="CS31" s="648"/>
      <c r="CT31" s="648"/>
      <c r="CU31" s="648"/>
      <c r="CV31" s="648"/>
      <c r="CW31" s="648"/>
      <c r="CX31" s="648"/>
      <c r="CY31" s="649"/>
      <c r="CZ31" s="622">
        <v>0.3</v>
      </c>
      <c r="DA31" s="650"/>
      <c r="DB31" s="650"/>
      <c r="DC31" s="652"/>
      <c r="DD31" s="626">
        <v>11134</v>
      </c>
      <c r="DE31" s="648"/>
      <c r="DF31" s="648"/>
      <c r="DG31" s="648"/>
      <c r="DH31" s="648"/>
      <c r="DI31" s="648"/>
      <c r="DJ31" s="648"/>
      <c r="DK31" s="649"/>
      <c r="DL31" s="626">
        <v>11134</v>
      </c>
      <c r="DM31" s="648"/>
      <c r="DN31" s="648"/>
      <c r="DO31" s="648"/>
      <c r="DP31" s="648"/>
      <c r="DQ31" s="648"/>
      <c r="DR31" s="648"/>
      <c r="DS31" s="648"/>
      <c r="DT31" s="648"/>
      <c r="DU31" s="648"/>
      <c r="DV31" s="649"/>
      <c r="DW31" s="622">
        <v>0.5</v>
      </c>
      <c r="DX31" s="650"/>
      <c r="DY31" s="650"/>
      <c r="DZ31" s="650"/>
      <c r="EA31" s="650"/>
      <c r="EB31" s="650"/>
      <c r="EC31" s="651"/>
    </row>
    <row r="32" spans="2:133" ht="11.25" customHeight="1" x14ac:dyDescent="0.15">
      <c r="B32" s="614" t="s">
        <v>246</v>
      </c>
      <c r="C32" s="615"/>
      <c r="D32" s="615"/>
      <c r="E32" s="615"/>
      <c r="F32" s="615"/>
      <c r="G32" s="615"/>
      <c r="H32" s="615"/>
      <c r="I32" s="615"/>
      <c r="J32" s="615"/>
      <c r="K32" s="615"/>
      <c r="L32" s="615"/>
      <c r="M32" s="615"/>
      <c r="N32" s="615"/>
      <c r="O32" s="615"/>
      <c r="P32" s="615"/>
      <c r="Q32" s="616"/>
      <c r="R32" s="617">
        <v>385947</v>
      </c>
      <c r="S32" s="618"/>
      <c r="T32" s="618"/>
      <c r="U32" s="618"/>
      <c r="V32" s="618"/>
      <c r="W32" s="618"/>
      <c r="X32" s="618"/>
      <c r="Y32" s="619"/>
      <c r="Z32" s="620">
        <v>8.3000000000000007</v>
      </c>
      <c r="AA32" s="620"/>
      <c r="AB32" s="620"/>
      <c r="AC32" s="620"/>
      <c r="AD32" s="621" t="s">
        <v>62</v>
      </c>
      <c r="AE32" s="621"/>
      <c r="AF32" s="621"/>
      <c r="AG32" s="621"/>
      <c r="AH32" s="621"/>
      <c r="AI32" s="621"/>
      <c r="AJ32" s="621"/>
      <c r="AK32" s="621"/>
      <c r="AL32" s="622" t="s">
        <v>62</v>
      </c>
      <c r="AM32" s="623"/>
      <c r="AN32" s="623"/>
      <c r="AO32" s="624"/>
      <c r="AP32" s="663"/>
      <c r="AQ32" s="664"/>
      <c r="AR32" s="664"/>
      <c r="AS32" s="664"/>
      <c r="AT32" s="668"/>
      <c r="AU32" s="73" t="s">
        <v>247</v>
      </c>
      <c r="AX32" s="614" t="s">
        <v>248</v>
      </c>
      <c r="AY32" s="615"/>
      <c r="AZ32" s="615"/>
      <c r="BA32" s="615"/>
      <c r="BB32" s="615"/>
      <c r="BC32" s="615"/>
      <c r="BD32" s="615"/>
      <c r="BE32" s="615"/>
      <c r="BF32" s="616"/>
      <c r="BG32" s="673">
        <v>99.4</v>
      </c>
      <c r="BH32" s="648"/>
      <c r="BI32" s="648"/>
      <c r="BJ32" s="648"/>
      <c r="BK32" s="648"/>
      <c r="BL32" s="648"/>
      <c r="BM32" s="623">
        <v>98.7</v>
      </c>
      <c r="BN32" s="648"/>
      <c r="BO32" s="648"/>
      <c r="BP32" s="648"/>
      <c r="BQ32" s="674"/>
      <c r="BR32" s="673">
        <v>99.4</v>
      </c>
      <c r="BS32" s="648"/>
      <c r="BT32" s="648"/>
      <c r="BU32" s="648"/>
      <c r="BV32" s="648"/>
      <c r="BW32" s="648"/>
      <c r="BX32" s="623">
        <v>99.1</v>
      </c>
      <c r="BY32" s="648"/>
      <c r="BZ32" s="648"/>
      <c r="CA32" s="648"/>
      <c r="CB32" s="674"/>
      <c r="CD32" s="659"/>
      <c r="CE32" s="660"/>
      <c r="CF32" s="614" t="s">
        <v>249</v>
      </c>
      <c r="CG32" s="615"/>
      <c r="CH32" s="615"/>
      <c r="CI32" s="615"/>
      <c r="CJ32" s="615"/>
      <c r="CK32" s="615"/>
      <c r="CL32" s="615"/>
      <c r="CM32" s="615"/>
      <c r="CN32" s="615"/>
      <c r="CO32" s="615"/>
      <c r="CP32" s="615"/>
      <c r="CQ32" s="616"/>
      <c r="CR32" s="617">
        <v>20</v>
      </c>
      <c r="CS32" s="618"/>
      <c r="CT32" s="618"/>
      <c r="CU32" s="618"/>
      <c r="CV32" s="618"/>
      <c r="CW32" s="618"/>
      <c r="CX32" s="618"/>
      <c r="CY32" s="619"/>
      <c r="CZ32" s="622">
        <v>0</v>
      </c>
      <c r="DA32" s="650"/>
      <c r="DB32" s="650"/>
      <c r="DC32" s="652"/>
      <c r="DD32" s="626">
        <v>20</v>
      </c>
      <c r="DE32" s="618"/>
      <c r="DF32" s="618"/>
      <c r="DG32" s="618"/>
      <c r="DH32" s="618"/>
      <c r="DI32" s="618"/>
      <c r="DJ32" s="618"/>
      <c r="DK32" s="619"/>
      <c r="DL32" s="626">
        <v>20</v>
      </c>
      <c r="DM32" s="618"/>
      <c r="DN32" s="618"/>
      <c r="DO32" s="618"/>
      <c r="DP32" s="618"/>
      <c r="DQ32" s="618"/>
      <c r="DR32" s="618"/>
      <c r="DS32" s="618"/>
      <c r="DT32" s="618"/>
      <c r="DU32" s="618"/>
      <c r="DV32" s="619"/>
      <c r="DW32" s="622">
        <v>0</v>
      </c>
      <c r="DX32" s="650"/>
      <c r="DY32" s="650"/>
      <c r="DZ32" s="650"/>
      <c r="EA32" s="650"/>
      <c r="EB32" s="650"/>
      <c r="EC32" s="651"/>
    </row>
    <row r="33" spans="2:133" ht="11.25" customHeight="1" x14ac:dyDescent="0.15">
      <c r="B33" s="614" t="s">
        <v>250</v>
      </c>
      <c r="C33" s="615"/>
      <c r="D33" s="615"/>
      <c r="E33" s="615"/>
      <c r="F33" s="615"/>
      <c r="G33" s="615"/>
      <c r="H33" s="615"/>
      <c r="I33" s="615"/>
      <c r="J33" s="615"/>
      <c r="K33" s="615"/>
      <c r="L33" s="615"/>
      <c r="M33" s="615"/>
      <c r="N33" s="615"/>
      <c r="O33" s="615"/>
      <c r="P33" s="615"/>
      <c r="Q33" s="616"/>
      <c r="R33" s="617">
        <v>20555</v>
      </c>
      <c r="S33" s="618"/>
      <c r="T33" s="618"/>
      <c r="U33" s="618"/>
      <c r="V33" s="618"/>
      <c r="W33" s="618"/>
      <c r="X33" s="618"/>
      <c r="Y33" s="619"/>
      <c r="Z33" s="620">
        <v>0.4</v>
      </c>
      <c r="AA33" s="620"/>
      <c r="AB33" s="620"/>
      <c r="AC33" s="620"/>
      <c r="AD33" s="621">
        <v>1750</v>
      </c>
      <c r="AE33" s="621"/>
      <c r="AF33" s="621"/>
      <c r="AG33" s="621"/>
      <c r="AH33" s="621"/>
      <c r="AI33" s="621"/>
      <c r="AJ33" s="621"/>
      <c r="AK33" s="621"/>
      <c r="AL33" s="622">
        <v>0.1</v>
      </c>
      <c r="AM33" s="623"/>
      <c r="AN33" s="623"/>
      <c r="AO33" s="624"/>
      <c r="AP33" s="665"/>
      <c r="AQ33" s="666"/>
      <c r="AR33" s="666"/>
      <c r="AS33" s="666"/>
      <c r="AT33" s="669"/>
      <c r="AU33" s="78"/>
      <c r="AV33" s="78"/>
      <c r="AW33" s="78"/>
      <c r="AX33" s="638" t="s">
        <v>251</v>
      </c>
      <c r="AY33" s="639"/>
      <c r="AZ33" s="639"/>
      <c r="BA33" s="639"/>
      <c r="BB33" s="639"/>
      <c r="BC33" s="639"/>
      <c r="BD33" s="639"/>
      <c r="BE33" s="639"/>
      <c r="BF33" s="640"/>
      <c r="BG33" s="675">
        <v>99.6</v>
      </c>
      <c r="BH33" s="676"/>
      <c r="BI33" s="676"/>
      <c r="BJ33" s="676"/>
      <c r="BK33" s="676"/>
      <c r="BL33" s="676"/>
      <c r="BM33" s="677">
        <v>92.6</v>
      </c>
      <c r="BN33" s="676"/>
      <c r="BO33" s="676"/>
      <c r="BP33" s="676"/>
      <c r="BQ33" s="678"/>
      <c r="BR33" s="675">
        <v>99.4</v>
      </c>
      <c r="BS33" s="676"/>
      <c r="BT33" s="676"/>
      <c r="BU33" s="676"/>
      <c r="BV33" s="676"/>
      <c r="BW33" s="676"/>
      <c r="BX33" s="677">
        <v>92.6</v>
      </c>
      <c r="BY33" s="676"/>
      <c r="BZ33" s="676"/>
      <c r="CA33" s="676"/>
      <c r="CB33" s="678"/>
      <c r="CD33" s="614" t="s">
        <v>252</v>
      </c>
      <c r="CE33" s="615"/>
      <c r="CF33" s="615"/>
      <c r="CG33" s="615"/>
      <c r="CH33" s="615"/>
      <c r="CI33" s="615"/>
      <c r="CJ33" s="615"/>
      <c r="CK33" s="615"/>
      <c r="CL33" s="615"/>
      <c r="CM33" s="615"/>
      <c r="CN33" s="615"/>
      <c r="CO33" s="615"/>
      <c r="CP33" s="615"/>
      <c r="CQ33" s="616"/>
      <c r="CR33" s="617">
        <v>2270260</v>
      </c>
      <c r="CS33" s="648"/>
      <c r="CT33" s="648"/>
      <c r="CU33" s="648"/>
      <c r="CV33" s="648"/>
      <c r="CW33" s="648"/>
      <c r="CX33" s="648"/>
      <c r="CY33" s="649"/>
      <c r="CZ33" s="622">
        <v>52.7</v>
      </c>
      <c r="DA33" s="650"/>
      <c r="DB33" s="650"/>
      <c r="DC33" s="652"/>
      <c r="DD33" s="626">
        <v>1512688</v>
      </c>
      <c r="DE33" s="648"/>
      <c r="DF33" s="648"/>
      <c r="DG33" s="648"/>
      <c r="DH33" s="648"/>
      <c r="DI33" s="648"/>
      <c r="DJ33" s="648"/>
      <c r="DK33" s="649"/>
      <c r="DL33" s="626">
        <v>1037343</v>
      </c>
      <c r="DM33" s="648"/>
      <c r="DN33" s="648"/>
      <c r="DO33" s="648"/>
      <c r="DP33" s="648"/>
      <c r="DQ33" s="648"/>
      <c r="DR33" s="648"/>
      <c r="DS33" s="648"/>
      <c r="DT33" s="648"/>
      <c r="DU33" s="648"/>
      <c r="DV33" s="649"/>
      <c r="DW33" s="622">
        <v>42.4</v>
      </c>
      <c r="DX33" s="650"/>
      <c r="DY33" s="650"/>
      <c r="DZ33" s="650"/>
      <c r="EA33" s="650"/>
      <c r="EB33" s="650"/>
      <c r="EC33" s="651"/>
    </row>
    <row r="34" spans="2:133" ht="11.25" customHeight="1" x14ac:dyDescent="0.15">
      <c r="B34" s="614" t="s">
        <v>253</v>
      </c>
      <c r="C34" s="615"/>
      <c r="D34" s="615"/>
      <c r="E34" s="615"/>
      <c r="F34" s="615"/>
      <c r="G34" s="615"/>
      <c r="H34" s="615"/>
      <c r="I34" s="615"/>
      <c r="J34" s="615"/>
      <c r="K34" s="615"/>
      <c r="L34" s="615"/>
      <c r="M34" s="615"/>
      <c r="N34" s="615"/>
      <c r="O34" s="615"/>
      <c r="P34" s="615"/>
      <c r="Q34" s="616"/>
      <c r="R34" s="617">
        <v>110620</v>
      </c>
      <c r="S34" s="618"/>
      <c r="T34" s="618"/>
      <c r="U34" s="618"/>
      <c r="V34" s="618"/>
      <c r="W34" s="618"/>
      <c r="X34" s="618"/>
      <c r="Y34" s="619"/>
      <c r="Z34" s="620">
        <v>2.4</v>
      </c>
      <c r="AA34" s="620"/>
      <c r="AB34" s="620"/>
      <c r="AC34" s="620"/>
      <c r="AD34" s="621" t="s">
        <v>62</v>
      </c>
      <c r="AE34" s="621"/>
      <c r="AF34" s="621"/>
      <c r="AG34" s="621"/>
      <c r="AH34" s="621"/>
      <c r="AI34" s="621"/>
      <c r="AJ34" s="621"/>
      <c r="AK34" s="621"/>
      <c r="AL34" s="622" t="s">
        <v>62</v>
      </c>
      <c r="AM34" s="623"/>
      <c r="AN34" s="623"/>
      <c r="AO34" s="624"/>
      <c r="AP34" s="79"/>
      <c r="AQ34" s="80"/>
      <c r="AS34" s="77"/>
      <c r="AT34" s="77"/>
      <c r="AU34" s="77"/>
      <c r="AV34" s="77"/>
      <c r="AW34" s="77"/>
      <c r="AX34" s="77"/>
      <c r="AY34" s="77"/>
      <c r="AZ34" s="77"/>
      <c r="BA34" s="77"/>
      <c r="BB34" s="77"/>
      <c r="BC34" s="77"/>
      <c r="BD34" s="77"/>
      <c r="BE34" s="77"/>
      <c r="BF34" s="77"/>
      <c r="BG34" s="80"/>
      <c r="BH34" s="80"/>
      <c r="BI34" s="80"/>
      <c r="BJ34" s="80"/>
      <c r="BK34" s="80"/>
      <c r="BL34" s="80"/>
      <c r="BM34" s="80"/>
      <c r="BN34" s="80"/>
      <c r="BO34" s="80"/>
      <c r="BP34" s="80"/>
      <c r="BQ34" s="80"/>
      <c r="BR34" s="80"/>
      <c r="BS34" s="80"/>
      <c r="BT34" s="80"/>
      <c r="BU34" s="80"/>
      <c r="BV34" s="80"/>
      <c r="BW34" s="80"/>
      <c r="BX34" s="80"/>
      <c r="BY34" s="80"/>
      <c r="BZ34" s="80"/>
      <c r="CA34" s="80"/>
      <c r="CB34" s="80"/>
      <c r="CD34" s="614" t="s">
        <v>254</v>
      </c>
      <c r="CE34" s="615"/>
      <c r="CF34" s="615"/>
      <c r="CG34" s="615"/>
      <c r="CH34" s="615"/>
      <c r="CI34" s="615"/>
      <c r="CJ34" s="615"/>
      <c r="CK34" s="615"/>
      <c r="CL34" s="615"/>
      <c r="CM34" s="615"/>
      <c r="CN34" s="615"/>
      <c r="CO34" s="615"/>
      <c r="CP34" s="615"/>
      <c r="CQ34" s="616"/>
      <c r="CR34" s="617">
        <v>1036497</v>
      </c>
      <c r="CS34" s="618"/>
      <c r="CT34" s="618"/>
      <c r="CU34" s="618"/>
      <c r="CV34" s="618"/>
      <c r="CW34" s="618"/>
      <c r="CX34" s="618"/>
      <c r="CY34" s="619"/>
      <c r="CZ34" s="622">
        <v>24.1</v>
      </c>
      <c r="DA34" s="650"/>
      <c r="DB34" s="650"/>
      <c r="DC34" s="652"/>
      <c r="DD34" s="626">
        <v>627429</v>
      </c>
      <c r="DE34" s="618"/>
      <c r="DF34" s="618"/>
      <c r="DG34" s="618"/>
      <c r="DH34" s="618"/>
      <c r="DI34" s="618"/>
      <c r="DJ34" s="618"/>
      <c r="DK34" s="619"/>
      <c r="DL34" s="626">
        <v>475232</v>
      </c>
      <c r="DM34" s="618"/>
      <c r="DN34" s="618"/>
      <c r="DO34" s="618"/>
      <c r="DP34" s="618"/>
      <c r="DQ34" s="618"/>
      <c r="DR34" s="618"/>
      <c r="DS34" s="618"/>
      <c r="DT34" s="618"/>
      <c r="DU34" s="618"/>
      <c r="DV34" s="619"/>
      <c r="DW34" s="622">
        <v>19.399999999999999</v>
      </c>
      <c r="DX34" s="650"/>
      <c r="DY34" s="650"/>
      <c r="DZ34" s="650"/>
      <c r="EA34" s="650"/>
      <c r="EB34" s="650"/>
      <c r="EC34" s="651"/>
    </row>
    <row r="35" spans="2:133" ht="11.25" customHeight="1" x14ac:dyDescent="0.15">
      <c r="B35" s="614" t="s">
        <v>255</v>
      </c>
      <c r="C35" s="615"/>
      <c r="D35" s="615"/>
      <c r="E35" s="615"/>
      <c r="F35" s="615"/>
      <c r="G35" s="615"/>
      <c r="H35" s="615"/>
      <c r="I35" s="615"/>
      <c r="J35" s="615"/>
      <c r="K35" s="615"/>
      <c r="L35" s="615"/>
      <c r="M35" s="615"/>
      <c r="N35" s="615"/>
      <c r="O35" s="615"/>
      <c r="P35" s="615"/>
      <c r="Q35" s="616"/>
      <c r="R35" s="617">
        <v>333435</v>
      </c>
      <c r="S35" s="618"/>
      <c r="T35" s="618"/>
      <c r="U35" s="618"/>
      <c r="V35" s="618"/>
      <c r="W35" s="618"/>
      <c r="X35" s="618"/>
      <c r="Y35" s="619"/>
      <c r="Z35" s="620">
        <v>7.2</v>
      </c>
      <c r="AA35" s="620"/>
      <c r="AB35" s="620"/>
      <c r="AC35" s="620"/>
      <c r="AD35" s="621" t="s">
        <v>62</v>
      </c>
      <c r="AE35" s="621"/>
      <c r="AF35" s="621"/>
      <c r="AG35" s="621"/>
      <c r="AH35" s="621"/>
      <c r="AI35" s="621"/>
      <c r="AJ35" s="621"/>
      <c r="AK35" s="621"/>
      <c r="AL35" s="622" t="s">
        <v>62</v>
      </c>
      <c r="AM35" s="623"/>
      <c r="AN35" s="623"/>
      <c r="AO35" s="624"/>
      <c r="AP35" s="81"/>
      <c r="AQ35" s="599" t="s">
        <v>256</v>
      </c>
      <c r="AR35" s="600"/>
      <c r="AS35" s="600"/>
      <c r="AT35" s="600"/>
      <c r="AU35" s="600"/>
      <c r="AV35" s="600"/>
      <c r="AW35" s="600"/>
      <c r="AX35" s="600"/>
      <c r="AY35" s="600"/>
      <c r="AZ35" s="600"/>
      <c r="BA35" s="600"/>
      <c r="BB35" s="600"/>
      <c r="BC35" s="600"/>
      <c r="BD35" s="600"/>
      <c r="BE35" s="600"/>
      <c r="BF35" s="601"/>
      <c r="BG35" s="599" t="s">
        <v>257</v>
      </c>
      <c r="BH35" s="600"/>
      <c r="BI35" s="600"/>
      <c r="BJ35" s="600"/>
      <c r="BK35" s="600"/>
      <c r="BL35" s="600"/>
      <c r="BM35" s="600"/>
      <c r="BN35" s="600"/>
      <c r="BO35" s="600"/>
      <c r="BP35" s="600"/>
      <c r="BQ35" s="600"/>
      <c r="BR35" s="600"/>
      <c r="BS35" s="600"/>
      <c r="BT35" s="600"/>
      <c r="BU35" s="600"/>
      <c r="BV35" s="600"/>
      <c r="BW35" s="600"/>
      <c r="BX35" s="600"/>
      <c r="BY35" s="600"/>
      <c r="BZ35" s="600"/>
      <c r="CA35" s="600"/>
      <c r="CB35" s="601"/>
      <c r="CD35" s="614" t="s">
        <v>258</v>
      </c>
      <c r="CE35" s="615"/>
      <c r="CF35" s="615"/>
      <c r="CG35" s="615"/>
      <c r="CH35" s="615"/>
      <c r="CI35" s="615"/>
      <c r="CJ35" s="615"/>
      <c r="CK35" s="615"/>
      <c r="CL35" s="615"/>
      <c r="CM35" s="615"/>
      <c r="CN35" s="615"/>
      <c r="CO35" s="615"/>
      <c r="CP35" s="615"/>
      <c r="CQ35" s="616"/>
      <c r="CR35" s="617">
        <v>58254</v>
      </c>
      <c r="CS35" s="648"/>
      <c r="CT35" s="648"/>
      <c r="CU35" s="648"/>
      <c r="CV35" s="648"/>
      <c r="CW35" s="648"/>
      <c r="CX35" s="648"/>
      <c r="CY35" s="649"/>
      <c r="CZ35" s="622">
        <v>1.4</v>
      </c>
      <c r="DA35" s="650"/>
      <c r="DB35" s="650"/>
      <c r="DC35" s="652"/>
      <c r="DD35" s="626">
        <v>41495</v>
      </c>
      <c r="DE35" s="648"/>
      <c r="DF35" s="648"/>
      <c r="DG35" s="648"/>
      <c r="DH35" s="648"/>
      <c r="DI35" s="648"/>
      <c r="DJ35" s="648"/>
      <c r="DK35" s="649"/>
      <c r="DL35" s="626">
        <v>9328</v>
      </c>
      <c r="DM35" s="648"/>
      <c r="DN35" s="648"/>
      <c r="DO35" s="648"/>
      <c r="DP35" s="648"/>
      <c r="DQ35" s="648"/>
      <c r="DR35" s="648"/>
      <c r="DS35" s="648"/>
      <c r="DT35" s="648"/>
      <c r="DU35" s="648"/>
      <c r="DV35" s="649"/>
      <c r="DW35" s="622">
        <v>0.4</v>
      </c>
      <c r="DX35" s="650"/>
      <c r="DY35" s="650"/>
      <c r="DZ35" s="650"/>
      <c r="EA35" s="650"/>
      <c r="EB35" s="650"/>
      <c r="EC35" s="651"/>
    </row>
    <row r="36" spans="2:133" ht="11.25" customHeight="1" x14ac:dyDescent="0.15">
      <c r="B36" s="614" t="s">
        <v>259</v>
      </c>
      <c r="C36" s="615"/>
      <c r="D36" s="615"/>
      <c r="E36" s="615"/>
      <c r="F36" s="615"/>
      <c r="G36" s="615"/>
      <c r="H36" s="615"/>
      <c r="I36" s="615"/>
      <c r="J36" s="615"/>
      <c r="K36" s="615"/>
      <c r="L36" s="615"/>
      <c r="M36" s="615"/>
      <c r="N36" s="615"/>
      <c r="O36" s="615"/>
      <c r="P36" s="615"/>
      <c r="Q36" s="616"/>
      <c r="R36" s="617">
        <v>311921</v>
      </c>
      <c r="S36" s="618"/>
      <c r="T36" s="618"/>
      <c r="U36" s="618"/>
      <c r="V36" s="618"/>
      <c r="W36" s="618"/>
      <c r="X36" s="618"/>
      <c r="Y36" s="619"/>
      <c r="Z36" s="620">
        <v>6.7</v>
      </c>
      <c r="AA36" s="620"/>
      <c r="AB36" s="620"/>
      <c r="AC36" s="620"/>
      <c r="AD36" s="621" t="s">
        <v>62</v>
      </c>
      <c r="AE36" s="621"/>
      <c r="AF36" s="621"/>
      <c r="AG36" s="621"/>
      <c r="AH36" s="621"/>
      <c r="AI36" s="621"/>
      <c r="AJ36" s="621"/>
      <c r="AK36" s="621"/>
      <c r="AL36" s="622" t="s">
        <v>62</v>
      </c>
      <c r="AM36" s="623"/>
      <c r="AN36" s="623"/>
      <c r="AO36" s="624"/>
      <c r="AP36" s="81"/>
      <c r="AQ36" s="679" t="s">
        <v>260</v>
      </c>
      <c r="AR36" s="680"/>
      <c r="AS36" s="680"/>
      <c r="AT36" s="680"/>
      <c r="AU36" s="680"/>
      <c r="AV36" s="680"/>
      <c r="AW36" s="680"/>
      <c r="AX36" s="680"/>
      <c r="AY36" s="681"/>
      <c r="AZ36" s="606">
        <v>480398</v>
      </c>
      <c r="BA36" s="607"/>
      <c r="BB36" s="607"/>
      <c r="BC36" s="607"/>
      <c r="BD36" s="607"/>
      <c r="BE36" s="607"/>
      <c r="BF36" s="682"/>
      <c r="BG36" s="603" t="s">
        <v>261</v>
      </c>
      <c r="BH36" s="604"/>
      <c r="BI36" s="604"/>
      <c r="BJ36" s="604"/>
      <c r="BK36" s="604"/>
      <c r="BL36" s="604"/>
      <c r="BM36" s="604"/>
      <c r="BN36" s="604"/>
      <c r="BO36" s="604"/>
      <c r="BP36" s="604"/>
      <c r="BQ36" s="604"/>
      <c r="BR36" s="604"/>
      <c r="BS36" s="604"/>
      <c r="BT36" s="604"/>
      <c r="BU36" s="605"/>
      <c r="BV36" s="606">
        <v>11806</v>
      </c>
      <c r="BW36" s="607"/>
      <c r="BX36" s="607"/>
      <c r="BY36" s="607"/>
      <c r="BZ36" s="607"/>
      <c r="CA36" s="607"/>
      <c r="CB36" s="682"/>
      <c r="CD36" s="614" t="s">
        <v>262</v>
      </c>
      <c r="CE36" s="615"/>
      <c r="CF36" s="615"/>
      <c r="CG36" s="615"/>
      <c r="CH36" s="615"/>
      <c r="CI36" s="615"/>
      <c r="CJ36" s="615"/>
      <c r="CK36" s="615"/>
      <c r="CL36" s="615"/>
      <c r="CM36" s="615"/>
      <c r="CN36" s="615"/>
      <c r="CO36" s="615"/>
      <c r="CP36" s="615"/>
      <c r="CQ36" s="616"/>
      <c r="CR36" s="617">
        <v>774507</v>
      </c>
      <c r="CS36" s="618"/>
      <c r="CT36" s="618"/>
      <c r="CU36" s="618"/>
      <c r="CV36" s="618"/>
      <c r="CW36" s="618"/>
      <c r="CX36" s="618"/>
      <c r="CY36" s="619"/>
      <c r="CZ36" s="622">
        <v>18</v>
      </c>
      <c r="DA36" s="650"/>
      <c r="DB36" s="650"/>
      <c r="DC36" s="652"/>
      <c r="DD36" s="626">
        <v>588091</v>
      </c>
      <c r="DE36" s="618"/>
      <c r="DF36" s="618"/>
      <c r="DG36" s="618"/>
      <c r="DH36" s="618"/>
      <c r="DI36" s="618"/>
      <c r="DJ36" s="618"/>
      <c r="DK36" s="619"/>
      <c r="DL36" s="626">
        <v>338737</v>
      </c>
      <c r="DM36" s="618"/>
      <c r="DN36" s="618"/>
      <c r="DO36" s="618"/>
      <c r="DP36" s="618"/>
      <c r="DQ36" s="618"/>
      <c r="DR36" s="618"/>
      <c r="DS36" s="618"/>
      <c r="DT36" s="618"/>
      <c r="DU36" s="618"/>
      <c r="DV36" s="619"/>
      <c r="DW36" s="622">
        <v>13.9</v>
      </c>
      <c r="DX36" s="650"/>
      <c r="DY36" s="650"/>
      <c r="DZ36" s="650"/>
      <c r="EA36" s="650"/>
      <c r="EB36" s="650"/>
      <c r="EC36" s="651"/>
    </row>
    <row r="37" spans="2:133" ht="11.25" customHeight="1" x14ac:dyDescent="0.15">
      <c r="B37" s="614" t="s">
        <v>263</v>
      </c>
      <c r="C37" s="615"/>
      <c r="D37" s="615"/>
      <c r="E37" s="615"/>
      <c r="F37" s="615"/>
      <c r="G37" s="615"/>
      <c r="H37" s="615"/>
      <c r="I37" s="615"/>
      <c r="J37" s="615"/>
      <c r="K37" s="615"/>
      <c r="L37" s="615"/>
      <c r="M37" s="615"/>
      <c r="N37" s="615"/>
      <c r="O37" s="615"/>
      <c r="P37" s="615"/>
      <c r="Q37" s="616"/>
      <c r="R37" s="617">
        <v>25178</v>
      </c>
      <c r="S37" s="618"/>
      <c r="T37" s="618"/>
      <c r="U37" s="618"/>
      <c r="V37" s="618"/>
      <c r="W37" s="618"/>
      <c r="X37" s="618"/>
      <c r="Y37" s="619"/>
      <c r="Z37" s="620">
        <v>0.5</v>
      </c>
      <c r="AA37" s="620"/>
      <c r="AB37" s="620"/>
      <c r="AC37" s="620"/>
      <c r="AD37" s="621">
        <v>1064</v>
      </c>
      <c r="AE37" s="621"/>
      <c r="AF37" s="621"/>
      <c r="AG37" s="621"/>
      <c r="AH37" s="621"/>
      <c r="AI37" s="621"/>
      <c r="AJ37" s="621"/>
      <c r="AK37" s="621"/>
      <c r="AL37" s="622">
        <v>0</v>
      </c>
      <c r="AM37" s="623"/>
      <c r="AN37" s="623"/>
      <c r="AO37" s="624"/>
      <c r="AQ37" s="683" t="s">
        <v>264</v>
      </c>
      <c r="AR37" s="684"/>
      <c r="AS37" s="684"/>
      <c r="AT37" s="684"/>
      <c r="AU37" s="684"/>
      <c r="AV37" s="684"/>
      <c r="AW37" s="684"/>
      <c r="AX37" s="684"/>
      <c r="AY37" s="685"/>
      <c r="AZ37" s="617">
        <v>132126</v>
      </c>
      <c r="BA37" s="618"/>
      <c r="BB37" s="618"/>
      <c r="BC37" s="618"/>
      <c r="BD37" s="648"/>
      <c r="BE37" s="648"/>
      <c r="BF37" s="674"/>
      <c r="BG37" s="614" t="s">
        <v>265</v>
      </c>
      <c r="BH37" s="615"/>
      <c r="BI37" s="615"/>
      <c r="BJ37" s="615"/>
      <c r="BK37" s="615"/>
      <c r="BL37" s="615"/>
      <c r="BM37" s="615"/>
      <c r="BN37" s="615"/>
      <c r="BO37" s="615"/>
      <c r="BP37" s="615"/>
      <c r="BQ37" s="615"/>
      <c r="BR37" s="615"/>
      <c r="BS37" s="615"/>
      <c r="BT37" s="615"/>
      <c r="BU37" s="616"/>
      <c r="BV37" s="617">
        <v>-661</v>
      </c>
      <c r="BW37" s="618"/>
      <c r="BX37" s="618"/>
      <c r="BY37" s="618"/>
      <c r="BZ37" s="618"/>
      <c r="CA37" s="618"/>
      <c r="CB37" s="627"/>
      <c r="CD37" s="614" t="s">
        <v>266</v>
      </c>
      <c r="CE37" s="615"/>
      <c r="CF37" s="615"/>
      <c r="CG37" s="615"/>
      <c r="CH37" s="615"/>
      <c r="CI37" s="615"/>
      <c r="CJ37" s="615"/>
      <c r="CK37" s="615"/>
      <c r="CL37" s="615"/>
      <c r="CM37" s="615"/>
      <c r="CN37" s="615"/>
      <c r="CO37" s="615"/>
      <c r="CP37" s="615"/>
      <c r="CQ37" s="616"/>
      <c r="CR37" s="617">
        <v>96459</v>
      </c>
      <c r="CS37" s="648"/>
      <c r="CT37" s="648"/>
      <c r="CU37" s="648"/>
      <c r="CV37" s="648"/>
      <c r="CW37" s="648"/>
      <c r="CX37" s="648"/>
      <c r="CY37" s="649"/>
      <c r="CZ37" s="622">
        <v>2.2000000000000002</v>
      </c>
      <c r="DA37" s="650"/>
      <c r="DB37" s="650"/>
      <c r="DC37" s="652"/>
      <c r="DD37" s="626">
        <v>96448</v>
      </c>
      <c r="DE37" s="648"/>
      <c r="DF37" s="648"/>
      <c r="DG37" s="648"/>
      <c r="DH37" s="648"/>
      <c r="DI37" s="648"/>
      <c r="DJ37" s="648"/>
      <c r="DK37" s="649"/>
      <c r="DL37" s="626">
        <v>93257</v>
      </c>
      <c r="DM37" s="648"/>
      <c r="DN37" s="648"/>
      <c r="DO37" s="648"/>
      <c r="DP37" s="648"/>
      <c r="DQ37" s="648"/>
      <c r="DR37" s="648"/>
      <c r="DS37" s="648"/>
      <c r="DT37" s="648"/>
      <c r="DU37" s="648"/>
      <c r="DV37" s="649"/>
      <c r="DW37" s="622">
        <v>3.8</v>
      </c>
      <c r="DX37" s="650"/>
      <c r="DY37" s="650"/>
      <c r="DZ37" s="650"/>
      <c r="EA37" s="650"/>
      <c r="EB37" s="650"/>
      <c r="EC37" s="651"/>
    </row>
    <row r="38" spans="2:133" ht="11.25" customHeight="1" x14ac:dyDescent="0.15">
      <c r="B38" s="614" t="s">
        <v>267</v>
      </c>
      <c r="C38" s="615"/>
      <c r="D38" s="615"/>
      <c r="E38" s="615"/>
      <c r="F38" s="615"/>
      <c r="G38" s="615"/>
      <c r="H38" s="615"/>
      <c r="I38" s="615"/>
      <c r="J38" s="615"/>
      <c r="K38" s="615"/>
      <c r="L38" s="615"/>
      <c r="M38" s="615"/>
      <c r="N38" s="615"/>
      <c r="O38" s="615"/>
      <c r="P38" s="615"/>
      <c r="Q38" s="616"/>
      <c r="R38" s="617">
        <v>381154</v>
      </c>
      <c r="S38" s="618"/>
      <c r="T38" s="618"/>
      <c r="U38" s="618"/>
      <c r="V38" s="618"/>
      <c r="W38" s="618"/>
      <c r="X38" s="618"/>
      <c r="Y38" s="619"/>
      <c r="Z38" s="620">
        <v>8.1999999999999993</v>
      </c>
      <c r="AA38" s="620"/>
      <c r="AB38" s="620"/>
      <c r="AC38" s="620"/>
      <c r="AD38" s="621" t="s">
        <v>62</v>
      </c>
      <c r="AE38" s="621"/>
      <c r="AF38" s="621"/>
      <c r="AG38" s="621"/>
      <c r="AH38" s="621"/>
      <c r="AI38" s="621"/>
      <c r="AJ38" s="621"/>
      <c r="AK38" s="621"/>
      <c r="AL38" s="622" t="s">
        <v>62</v>
      </c>
      <c r="AM38" s="623"/>
      <c r="AN38" s="623"/>
      <c r="AO38" s="624"/>
      <c r="AQ38" s="683" t="s">
        <v>268</v>
      </c>
      <c r="AR38" s="684"/>
      <c r="AS38" s="684"/>
      <c r="AT38" s="684"/>
      <c r="AU38" s="684"/>
      <c r="AV38" s="684"/>
      <c r="AW38" s="684"/>
      <c r="AX38" s="684"/>
      <c r="AY38" s="685"/>
      <c r="AZ38" s="617">
        <v>100924</v>
      </c>
      <c r="BA38" s="618"/>
      <c r="BB38" s="618"/>
      <c r="BC38" s="618"/>
      <c r="BD38" s="648"/>
      <c r="BE38" s="648"/>
      <c r="BF38" s="674"/>
      <c r="BG38" s="614" t="s">
        <v>269</v>
      </c>
      <c r="BH38" s="615"/>
      <c r="BI38" s="615"/>
      <c r="BJ38" s="615"/>
      <c r="BK38" s="615"/>
      <c r="BL38" s="615"/>
      <c r="BM38" s="615"/>
      <c r="BN38" s="615"/>
      <c r="BO38" s="615"/>
      <c r="BP38" s="615"/>
      <c r="BQ38" s="615"/>
      <c r="BR38" s="615"/>
      <c r="BS38" s="615"/>
      <c r="BT38" s="615"/>
      <c r="BU38" s="616"/>
      <c r="BV38" s="617">
        <v>445</v>
      </c>
      <c r="BW38" s="618"/>
      <c r="BX38" s="618"/>
      <c r="BY38" s="618"/>
      <c r="BZ38" s="618"/>
      <c r="CA38" s="618"/>
      <c r="CB38" s="627"/>
      <c r="CD38" s="614" t="s">
        <v>270</v>
      </c>
      <c r="CE38" s="615"/>
      <c r="CF38" s="615"/>
      <c r="CG38" s="615"/>
      <c r="CH38" s="615"/>
      <c r="CI38" s="615"/>
      <c r="CJ38" s="615"/>
      <c r="CK38" s="615"/>
      <c r="CL38" s="615"/>
      <c r="CM38" s="615"/>
      <c r="CN38" s="615"/>
      <c r="CO38" s="615"/>
      <c r="CP38" s="615"/>
      <c r="CQ38" s="616"/>
      <c r="CR38" s="617">
        <v>247348</v>
      </c>
      <c r="CS38" s="618"/>
      <c r="CT38" s="618"/>
      <c r="CU38" s="618"/>
      <c r="CV38" s="618"/>
      <c r="CW38" s="618"/>
      <c r="CX38" s="618"/>
      <c r="CY38" s="619"/>
      <c r="CZ38" s="622">
        <v>5.7</v>
      </c>
      <c r="DA38" s="650"/>
      <c r="DB38" s="650"/>
      <c r="DC38" s="652"/>
      <c r="DD38" s="626">
        <v>214046</v>
      </c>
      <c r="DE38" s="618"/>
      <c r="DF38" s="618"/>
      <c r="DG38" s="618"/>
      <c r="DH38" s="618"/>
      <c r="DI38" s="618"/>
      <c r="DJ38" s="618"/>
      <c r="DK38" s="619"/>
      <c r="DL38" s="626">
        <v>214046</v>
      </c>
      <c r="DM38" s="618"/>
      <c r="DN38" s="618"/>
      <c r="DO38" s="618"/>
      <c r="DP38" s="618"/>
      <c r="DQ38" s="618"/>
      <c r="DR38" s="618"/>
      <c r="DS38" s="618"/>
      <c r="DT38" s="618"/>
      <c r="DU38" s="618"/>
      <c r="DV38" s="619"/>
      <c r="DW38" s="622">
        <v>8.8000000000000007</v>
      </c>
      <c r="DX38" s="650"/>
      <c r="DY38" s="650"/>
      <c r="DZ38" s="650"/>
      <c r="EA38" s="650"/>
      <c r="EB38" s="650"/>
      <c r="EC38" s="651"/>
    </row>
    <row r="39" spans="2:133" ht="11.25" customHeight="1" x14ac:dyDescent="0.15">
      <c r="B39" s="614" t="s">
        <v>271</v>
      </c>
      <c r="C39" s="615"/>
      <c r="D39" s="615"/>
      <c r="E39" s="615"/>
      <c r="F39" s="615"/>
      <c r="G39" s="615"/>
      <c r="H39" s="615"/>
      <c r="I39" s="615"/>
      <c r="J39" s="615"/>
      <c r="K39" s="615"/>
      <c r="L39" s="615"/>
      <c r="M39" s="615"/>
      <c r="N39" s="615"/>
      <c r="O39" s="615"/>
      <c r="P39" s="615"/>
      <c r="Q39" s="616"/>
      <c r="R39" s="617" t="s">
        <v>62</v>
      </c>
      <c r="S39" s="618"/>
      <c r="T39" s="618"/>
      <c r="U39" s="618"/>
      <c r="V39" s="618"/>
      <c r="W39" s="618"/>
      <c r="X39" s="618"/>
      <c r="Y39" s="619"/>
      <c r="Z39" s="620" t="s">
        <v>62</v>
      </c>
      <c r="AA39" s="620"/>
      <c r="AB39" s="620"/>
      <c r="AC39" s="620"/>
      <c r="AD39" s="621" t="s">
        <v>62</v>
      </c>
      <c r="AE39" s="621"/>
      <c r="AF39" s="621"/>
      <c r="AG39" s="621"/>
      <c r="AH39" s="621"/>
      <c r="AI39" s="621"/>
      <c r="AJ39" s="621"/>
      <c r="AK39" s="621"/>
      <c r="AL39" s="622" t="s">
        <v>62</v>
      </c>
      <c r="AM39" s="623"/>
      <c r="AN39" s="623"/>
      <c r="AO39" s="624"/>
      <c r="AQ39" s="683" t="s">
        <v>272</v>
      </c>
      <c r="AR39" s="684"/>
      <c r="AS39" s="684"/>
      <c r="AT39" s="684"/>
      <c r="AU39" s="684"/>
      <c r="AV39" s="684"/>
      <c r="AW39" s="684"/>
      <c r="AX39" s="684"/>
      <c r="AY39" s="685"/>
      <c r="AZ39" s="617">
        <v>14143</v>
      </c>
      <c r="BA39" s="618"/>
      <c r="BB39" s="618"/>
      <c r="BC39" s="618"/>
      <c r="BD39" s="648"/>
      <c r="BE39" s="648"/>
      <c r="BF39" s="674"/>
      <c r="BG39" s="614" t="s">
        <v>273</v>
      </c>
      <c r="BH39" s="615"/>
      <c r="BI39" s="615"/>
      <c r="BJ39" s="615"/>
      <c r="BK39" s="615"/>
      <c r="BL39" s="615"/>
      <c r="BM39" s="615"/>
      <c r="BN39" s="615"/>
      <c r="BO39" s="615"/>
      <c r="BP39" s="615"/>
      <c r="BQ39" s="615"/>
      <c r="BR39" s="615"/>
      <c r="BS39" s="615"/>
      <c r="BT39" s="615"/>
      <c r="BU39" s="616"/>
      <c r="BV39" s="617">
        <v>632</v>
      </c>
      <c r="BW39" s="618"/>
      <c r="BX39" s="618"/>
      <c r="BY39" s="618"/>
      <c r="BZ39" s="618"/>
      <c r="CA39" s="618"/>
      <c r="CB39" s="627"/>
      <c r="CD39" s="614" t="s">
        <v>274</v>
      </c>
      <c r="CE39" s="615"/>
      <c r="CF39" s="615"/>
      <c r="CG39" s="615"/>
      <c r="CH39" s="615"/>
      <c r="CI39" s="615"/>
      <c r="CJ39" s="615"/>
      <c r="CK39" s="615"/>
      <c r="CL39" s="615"/>
      <c r="CM39" s="615"/>
      <c r="CN39" s="615"/>
      <c r="CO39" s="615"/>
      <c r="CP39" s="615"/>
      <c r="CQ39" s="616"/>
      <c r="CR39" s="617">
        <v>153174</v>
      </c>
      <c r="CS39" s="648"/>
      <c r="CT39" s="648"/>
      <c r="CU39" s="648"/>
      <c r="CV39" s="648"/>
      <c r="CW39" s="648"/>
      <c r="CX39" s="648"/>
      <c r="CY39" s="649"/>
      <c r="CZ39" s="622">
        <v>3.6</v>
      </c>
      <c r="DA39" s="650"/>
      <c r="DB39" s="650"/>
      <c r="DC39" s="652"/>
      <c r="DD39" s="626">
        <v>41618</v>
      </c>
      <c r="DE39" s="648"/>
      <c r="DF39" s="648"/>
      <c r="DG39" s="648"/>
      <c r="DH39" s="648"/>
      <c r="DI39" s="648"/>
      <c r="DJ39" s="648"/>
      <c r="DK39" s="649"/>
      <c r="DL39" s="626" t="s">
        <v>62</v>
      </c>
      <c r="DM39" s="648"/>
      <c r="DN39" s="648"/>
      <c r="DO39" s="648"/>
      <c r="DP39" s="648"/>
      <c r="DQ39" s="648"/>
      <c r="DR39" s="648"/>
      <c r="DS39" s="648"/>
      <c r="DT39" s="648"/>
      <c r="DU39" s="648"/>
      <c r="DV39" s="649"/>
      <c r="DW39" s="622" t="s">
        <v>62</v>
      </c>
      <c r="DX39" s="650"/>
      <c r="DY39" s="650"/>
      <c r="DZ39" s="650"/>
      <c r="EA39" s="650"/>
      <c r="EB39" s="650"/>
      <c r="EC39" s="651"/>
    </row>
    <row r="40" spans="2:133" ht="11.25" customHeight="1" x14ac:dyDescent="0.15">
      <c r="B40" s="614" t="s">
        <v>275</v>
      </c>
      <c r="C40" s="615"/>
      <c r="D40" s="615"/>
      <c r="E40" s="615"/>
      <c r="F40" s="615"/>
      <c r="G40" s="615"/>
      <c r="H40" s="615"/>
      <c r="I40" s="615"/>
      <c r="J40" s="615"/>
      <c r="K40" s="615"/>
      <c r="L40" s="615"/>
      <c r="M40" s="615"/>
      <c r="N40" s="615"/>
      <c r="O40" s="615"/>
      <c r="P40" s="615"/>
      <c r="Q40" s="616"/>
      <c r="R40" s="617">
        <v>3954</v>
      </c>
      <c r="S40" s="618"/>
      <c r="T40" s="618"/>
      <c r="U40" s="618"/>
      <c r="V40" s="618"/>
      <c r="W40" s="618"/>
      <c r="X40" s="618"/>
      <c r="Y40" s="619"/>
      <c r="Z40" s="620">
        <v>0.1</v>
      </c>
      <c r="AA40" s="620"/>
      <c r="AB40" s="620"/>
      <c r="AC40" s="620"/>
      <c r="AD40" s="621" t="s">
        <v>62</v>
      </c>
      <c r="AE40" s="621"/>
      <c r="AF40" s="621"/>
      <c r="AG40" s="621"/>
      <c r="AH40" s="621"/>
      <c r="AI40" s="621"/>
      <c r="AJ40" s="621"/>
      <c r="AK40" s="621"/>
      <c r="AL40" s="622" t="s">
        <v>62</v>
      </c>
      <c r="AM40" s="623"/>
      <c r="AN40" s="623"/>
      <c r="AO40" s="624"/>
      <c r="AQ40" s="683" t="s">
        <v>276</v>
      </c>
      <c r="AR40" s="684"/>
      <c r="AS40" s="684"/>
      <c r="AT40" s="684"/>
      <c r="AU40" s="684"/>
      <c r="AV40" s="684"/>
      <c r="AW40" s="684"/>
      <c r="AX40" s="684"/>
      <c r="AY40" s="685"/>
      <c r="AZ40" s="617" t="s">
        <v>62</v>
      </c>
      <c r="BA40" s="618"/>
      <c r="BB40" s="618"/>
      <c r="BC40" s="618"/>
      <c r="BD40" s="648"/>
      <c r="BE40" s="648"/>
      <c r="BF40" s="674"/>
      <c r="BG40" s="663" t="s">
        <v>277</v>
      </c>
      <c r="BH40" s="664"/>
      <c r="BI40" s="664"/>
      <c r="BJ40" s="664"/>
      <c r="BK40" s="664"/>
      <c r="BL40" s="82"/>
      <c r="BM40" s="615" t="s">
        <v>278</v>
      </c>
      <c r="BN40" s="615"/>
      <c r="BO40" s="615"/>
      <c r="BP40" s="615"/>
      <c r="BQ40" s="615"/>
      <c r="BR40" s="615"/>
      <c r="BS40" s="615"/>
      <c r="BT40" s="615"/>
      <c r="BU40" s="616"/>
      <c r="BV40" s="617">
        <v>88</v>
      </c>
      <c r="BW40" s="618"/>
      <c r="BX40" s="618"/>
      <c r="BY40" s="618"/>
      <c r="BZ40" s="618"/>
      <c r="CA40" s="618"/>
      <c r="CB40" s="627"/>
      <c r="CD40" s="614" t="s">
        <v>279</v>
      </c>
      <c r="CE40" s="615"/>
      <c r="CF40" s="615"/>
      <c r="CG40" s="615"/>
      <c r="CH40" s="615"/>
      <c r="CI40" s="615"/>
      <c r="CJ40" s="615"/>
      <c r="CK40" s="615"/>
      <c r="CL40" s="615"/>
      <c r="CM40" s="615"/>
      <c r="CN40" s="615"/>
      <c r="CO40" s="615"/>
      <c r="CP40" s="615"/>
      <c r="CQ40" s="616"/>
      <c r="CR40" s="617">
        <v>480</v>
      </c>
      <c r="CS40" s="618"/>
      <c r="CT40" s="618"/>
      <c r="CU40" s="618"/>
      <c r="CV40" s="618"/>
      <c r="CW40" s="618"/>
      <c r="CX40" s="618"/>
      <c r="CY40" s="619"/>
      <c r="CZ40" s="622">
        <v>0</v>
      </c>
      <c r="DA40" s="650"/>
      <c r="DB40" s="650"/>
      <c r="DC40" s="652"/>
      <c r="DD40" s="626">
        <v>9</v>
      </c>
      <c r="DE40" s="618"/>
      <c r="DF40" s="618"/>
      <c r="DG40" s="618"/>
      <c r="DH40" s="618"/>
      <c r="DI40" s="618"/>
      <c r="DJ40" s="618"/>
      <c r="DK40" s="619"/>
      <c r="DL40" s="626" t="s">
        <v>62</v>
      </c>
      <c r="DM40" s="618"/>
      <c r="DN40" s="618"/>
      <c r="DO40" s="618"/>
      <c r="DP40" s="618"/>
      <c r="DQ40" s="618"/>
      <c r="DR40" s="618"/>
      <c r="DS40" s="618"/>
      <c r="DT40" s="618"/>
      <c r="DU40" s="618"/>
      <c r="DV40" s="619"/>
      <c r="DW40" s="622" t="s">
        <v>62</v>
      </c>
      <c r="DX40" s="650"/>
      <c r="DY40" s="650"/>
      <c r="DZ40" s="650"/>
      <c r="EA40" s="650"/>
      <c r="EB40" s="650"/>
      <c r="EC40" s="651"/>
    </row>
    <row r="41" spans="2:133" ht="11.25" customHeight="1" x14ac:dyDescent="0.15">
      <c r="B41" s="638" t="s">
        <v>280</v>
      </c>
      <c r="C41" s="639"/>
      <c r="D41" s="639"/>
      <c r="E41" s="639"/>
      <c r="F41" s="639"/>
      <c r="G41" s="639"/>
      <c r="H41" s="639"/>
      <c r="I41" s="639"/>
      <c r="J41" s="639"/>
      <c r="K41" s="639"/>
      <c r="L41" s="639"/>
      <c r="M41" s="639"/>
      <c r="N41" s="639"/>
      <c r="O41" s="639"/>
      <c r="P41" s="639"/>
      <c r="Q41" s="640"/>
      <c r="R41" s="692">
        <v>4646134</v>
      </c>
      <c r="S41" s="693"/>
      <c r="T41" s="693"/>
      <c r="U41" s="693"/>
      <c r="V41" s="693"/>
      <c r="W41" s="693"/>
      <c r="X41" s="693"/>
      <c r="Y41" s="694"/>
      <c r="Z41" s="695">
        <v>100</v>
      </c>
      <c r="AA41" s="695"/>
      <c r="AB41" s="695"/>
      <c r="AC41" s="695"/>
      <c r="AD41" s="696">
        <v>2439735</v>
      </c>
      <c r="AE41" s="696"/>
      <c r="AF41" s="696"/>
      <c r="AG41" s="696"/>
      <c r="AH41" s="696"/>
      <c r="AI41" s="696"/>
      <c r="AJ41" s="696"/>
      <c r="AK41" s="696"/>
      <c r="AL41" s="697">
        <v>100</v>
      </c>
      <c r="AM41" s="677"/>
      <c r="AN41" s="677"/>
      <c r="AO41" s="698"/>
      <c r="AQ41" s="683" t="s">
        <v>281</v>
      </c>
      <c r="AR41" s="684"/>
      <c r="AS41" s="684"/>
      <c r="AT41" s="684"/>
      <c r="AU41" s="684"/>
      <c r="AV41" s="684"/>
      <c r="AW41" s="684"/>
      <c r="AX41" s="684"/>
      <c r="AY41" s="685"/>
      <c r="AZ41" s="617">
        <v>53460</v>
      </c>
      <c r="BA41" s="618"/>
      <c r="BB41" s="618"/>
      <c r="BC41" s="618"/>
      <c r="BD41" s="648"/>
      <c r="BE41" s="648"/>
      <c r="BF41" s="674"/>
      <c r="BG41" s="663"/>
      <c r="BH41" s="664"/>
      <c r="BI41" s="664"/>
      <c r="BJ41" s="664"/>
      <c r="BK41" s="664"/>
      <c r="BL41" s="82"/>
      <c r="BM41" s="615" t="s">
        <v>282</v>
      </c>
      <c r="BN41" s="615"/>
      <c r="BO41" s="615"/>
      <c r="BP41" s="615"/>
      <c r="BQ41" s="615"/>
      <c r="BR41" s="615"/>
      <c r="BS41" s="615"/>
      <c r="BT41" s="615"/>
      <c r="BU41" s="616"/>
      <c r="BV41" s="617">
        <v>8</v>
      </c>
      <c r="BW41" s="618"/>
      <c r="BX41" s="618"/>
      <c r="BY41" s="618"/>
      <c r="BZ41" s="618"/>
      <c r="CA41" s="618"/>
      <c r="CB41" s="627"/>
      <c r="CD41" s="614" t="s">
        <v>283</v>
      </c>
      <c r="CE41" s="615"/>
      <c r="CF41" s="615"/>
      <c r="CG41" s="615"/>
      <c r="CH41" s="615"/>
      <c r="CI41" s="615"/>
      <c r="CJ41" s="615"/>
      <c r="CK41" s="615"/>
      <c r="CL41" s="615"/>
      <c r="CM41" s="615"/>
      <c r="CN41" s="615"/>
      <c r="CO41" s="615"/>
      <c r="CP41" s="615"/>
      <c r="CQ41" s="616"/>
      <c r="CR41" s="617" t="s">
        <v>62</v>
      </c>
      <c r="CS41" s="648"/>
      <c r="CT41" s="648"/>
      <c r="CU41" s="648"/>
      <c r="CV41" s="648"/>
      <c r="CW41" s="648"/>
      <c r="CX41" s="648"/>
      <c r="CY41" s="649"/>
      <c r="CZ41" s="622" t="s">
        <v>62</v>
      </c>
      <c r="DA41" s="650"/>
      <c r="DB41" s="650"/>
      <c r="DC41" s="652"/>
      <c r="DD41" s="626" t="s">
        <v>62</v>
      </c>
      <c r="DE41" s="648"/>
      <c r="DF41" s="648"/>
      <c r="DG41" s="648"/>
      <c r="DH41" s="648"/>
      <c r="DI41" s="648"/>
      <c r="DJ41" s="648"/>
      <c r="DK41" s="649"/>
      <c r="DL41" s="686"/>
      <c r="DM41" s="687"/>
      <c r="DN41" s="687"/>
      <c r="DO41" s="687"/>
      <c r="DP41" s="687"/>
      <c r="DQ41" s="687"/>
      <c r="DR41" s="687"/>
      <c r="DS41" s="687"/>
      <c r="DT41" s="687"/>
      <c r="DU41" s="687"/>
      <c r="DV41" s="688"/>
      <c r="DW41" s="689"/>
      <c r="DX41" s="690"/>
      <c r="DY41" s="690"/>
      <c r="DZ41" s="690"/>
      <c r="EA41" s="690"/>
      <c r="EB41" s="690"/>
      <c r="EC41" s="691"/>
    </row>
    <row r="42" spans="2:133" ht="11.25" customHeight="1" x14ac:dyDescent="0.15">
      <c r="AQ42" s="699" t="s">
        <v>284</v>
      </c>
      <c r="AR42" s="700"/>
      <c r="AS42" s="700"/>
      <c r="AT42" s="700"/>
      <c r="AU42" s="700"/>
      <c r="AV42" s="700"/>
      <c r="AW42" s="700"/>
      <c r="AX42" s="700"/>
      <c r="AY42" s="701"/>
      <c r="AZ42" s="692">
        <v>179745</v>
      </c>
      <c r="BA42" s="693"/>
      <c r="BB42" s="693"/>
      <c r="BC42" s="693"/>
      <c r="BD42" s="676"/>
      <c r="BE42" s="676"/>
      <c r="BF42" s="678"/>
      <c r="BG42" s="665"/>
      <c r="BH42" s="666"/>
      <c r="BI42" s="666"/>
      <c r="BJ42" s="666"/>
      <c r="BK42" s="666"/>
      <c r="BL42" s="83"/>
      <c r="BM42" s="639" t="s">
        <v>285</v>
      </c>
      <c r="BN42" s="639"/>
      <c r="BO42" s="639"/>
      <c r="BP42" s="639"/>
      <c r="BQ42" s="639"/>
      <c r="BR42" s="639"/>
      <c r="BS42" s="639"/>
      <c r="BT42" s="639"/>
      <c r="BU42" s="640"/>
      <c r="BV42" s="692">
        <v>466</v>
      </c>
      <c r="BW42" s="693"/>
      <c r="BX42" s="693"/>
      <c r="BY42" s="693"/>
      <c r="BZ42" s="693"/>
      <c r="CA42" s="693"/>
      <c r="CB42" s="702"/>
      <c r="CD42" s="614" t="s">
        <v>286</v>
      </c>
      <c r="CE42" s="615"/>
      <c r="CF42" s="615"/>
      <c r="CG42" s="615"/>
      <c r="CH42" s="615"/>
      <c r="CI42" s="615"/>
      <c r="CJ42" s="615"/>
      <c r="CK42" s="615"/>
      <c r="CL42" s="615"/>
      <c r="CM42" s="615"/>
      <c r="CN42" s="615"/>
      <c r="CO42" s="615"/>
      <c r="CP42" s="615"/>
      <c r="CQ42" s="616"/>
      <c r="CR42" s="617">
        <v>510478</v>
      </c>
      <c r="CS42" s="648"/>
      <c r="CT42" s="648"/>
      <c r="CU42" s="648"/>
      <c r="CV42" s="648"/>
      <c r="CW42" s="648"/>
      <c r="CX42" s="648"/>
      <c r="CY42" s="649"/>
      <c r="CZ42" s="622">
        <v>11.9</v>
      </c>
      <c r="DA42" s="650"/>
      <c r="DB42" s="650"/>
      <c r="DC42" s="652"/>
      <c r="DD42" s="626">
        <v>102594</v>
      </c>
      <c r="DE42" s="648"/>
      <c r="DF42" s="648"/>
      <c r="DG42" s="648"/>
      <c r="DH42" s="648"/>
      <c r="DI42" s="648"/>
      <c r="DJ42" s="648"/>
      <c r="DK42" s="649"/>
      <c r="DL42" s="686"/>
      <c r="DM42" s="687"/>
      <c r="DN42" s="687"/>
      <c r="DO42" s="687"/>
      <c r="DP42" s="687"/>
      <c r="DQ42" s="687"/>
      <c r="DR42" s="687"/>
      <c r="DS42" s="687"/>
      <c r="DT42" s="687"/>
      <c r="DU42" s="687"/>
      <c r="DV42" s="688"/>
      <c r="DW42" s="689"/>
      <c r="DX42" s="690"/>
      <c r="DY42" s="690"/>
      <c r="DZ42" s="690"/>
      <c r="EA42" s="690"/>
      <c r="EB42" s="690"/>
      <c r="EC42" s="691"/>
    </row>
    <row r="43" spans="2:133" ht="11.25" customHeight="1" x14ac:dyDescent="0.15">
      <c r="B43" s="73" t="s">
        <v>287</v>
      </c>
      <c r="CD43" s="614" t="s">
        <v>288</v>
      </c>
      <c r="CE43" s="615"/>
      <c r="CF43" s="615"/>
      <c r="CG43" s="615"/>
      <c r="CH43" s="615"/>
      <c r="CI43" s="615"/>
      <c r="CJ43" s="615"/>
      <c r="CK43" s="615"/>
      <c r="CL43" s="615"/>
      <c r="CM43" s="615"/>
      <c r="CN43" s="615"/>
      <c r="CO43" s="615"/>
      <c r="CP43" s="615"/>
      <c r="CQ43" s="616"/>
      <c r="CR43" s="617">
        <v>40652</v>
      </c>
      <c r="CS43" s="648"/>
      <c r="CT43" s="648"/>
      <c r="CU43" s="648"/>
      <c r="CV43" s="648"/>
      <c r="CW43" s="648"/>
      <c r="CX43" s="648"/>
      <c r="CY43" s="649"/>
      <c r="CZ43" s="622">
        <v>0.9</v>
      </c>
      <c r="DA43" s="650"/>
      <c r="DB43" s="650"/>
      <c r="DC43" s="652"/>
      <c r="DD43" s="626">
        <v>40652</v>
      </c>
      <c r="DE43" s="648"/>
      <c r="DF43" s="648"/>
      <c r="DG43" s="648"/>
      <c r="DH43" s="648"/>
      <c r="DI43" s="648"/>
      <c r="DJ43" s="648"/>
      <c r="DK43" s="649"/>
      <c r="DL43" s="686"/>
      <c r="DM43" s="687"/>
      <c r="DN43" s="687"/>
      <c r="DO43" s="687"/>
      <c r="DP43" s="687"/>
      <c r="DQ43" s="687"/>
      <c r="DR43" s="687"/>
      <c r="DS43" s="687"/>
      <c r="DT43" s="687"/>
      <c r="DU43" s="687"/>
      <c r="DV43" s="688"/>
      <c r="DW43" s="689"/>
      <c r="DX43" s="690"/>
      <c r="DY43" s="690"/>
      <c r="DZ43" s="690"/>
      <c r="EA43" s="690"/>
      <c r="EB43" s="690"/>
      <c r="EC43" s="691"/>
    </row>
    <row r="44" spans="2:133" ht="11.25" customHeight="1" x14ac:dyDescent="0.15">
      <c r="B44" s="703" t="s">
        <v>289</v>
      </c>
      <c r="C44" s="703"/>
      <c r="D44" s="703"/>
      <c r="E44" s="703"/>
      <c r="F44" s="703"/>
      <c r="G44" s="703"/>
      <c r="H44" s="703"/>
      <c r="I44" s="703"/>
      <c r="J44" s="703"/>
      <c r="K44" s="703"/>
      <c r="L44" s="703"/>
      <c r="M44" s="703"/>
      <c r="N44" s="703"/>
      <c r="O44" s="703"/>
      <c r="P44" s="703"/>
      <c r="Q44" s="703"/>
      <c r="R44" s="703"/>
      <c r="S44" s="703"/>
      <c r="T44" s="703"/>
      <c r="U44" s="703"/>
      <c r="V44" s="703"/>
      <c r="W44" s="703"/>
      <c r="X44" s="703"/>
      <c r="Y44" s="703"/>
      <c r="Z44" s="703"/>
      <c r="AA44" s="703"/>
      <c r="AB44" s="703"/>
      <c r="AC44" s="703"/>
      <c r="AD44" s="703"/>
      <c r="AE44" s="703"/>
      <c r="AF44" s="703"/>
      <c r="AG44" s="703"/>
      <c r="AH44" s="703"/>
      <c r="AI44" s="703"/>
      <c r="AJ44" s="703"/>
      <c r="AK44" s="703"/>
      <c r="AL44" s="703"/>
      <c r="AM44" s="703"/>
      <c r="AN44" s="703"/>
      <c r="AO44" s="703"/>
      <c r="AP44" s="703"/>
      <c r="AQ44" s="703"/>
      <c r="AR44" s="703"/>
      <c r="AS44" s="703"/>
      <c r="AT44" s="703"/>
      <c r="AU44" s="703"/>
      <c r="AV44" s="703"/>
      <c r="AW44" s="703"/>
      <c r="AX44" s="703"/>
      <c r="AY44" s="703"/>
      <c r="AZ44" s="703"/>
      <c r="BA44" s="703"/>
      <c r="BB44" s="703"/>
      <c r="BC44" s="703"/>
      <c r="BD44" s="703"/>
      <c r="BE44" s="703"/>
      <c r="BF44" s="703"/>
      <c r="BG44" s="703"/>
      <c r="BH44" s="703"/>
      <c r="BI44" s="703"/>
      <c r="BJ44" s="703"/>
      <c r="BK44" s="703"/>
      <c r="BL44" s="703"/>
      <c r="BM44" s="703"/>
      <c r="BN44" s="703"/>
      <c r="BO44" s="703"/>
      <c r="BP44" s="703"/>
      <c r="BQ44" s="703"/>
      <c r="BR44" s="703"/>
      <c r="BS44" s="703"/>
      <c r="BT44" s="703"/>
      <c r="BU44" s="703"/>
      <c r="BV44" s="703"/>
      <c r="BW44" s="703"/>
      <c r="BX44" s="703"/>
      <c r="BY44" s="703"/>
      <c r="BZ44" s="703"/>
      <c r="CA44" s="703"/>
      <c r="CB44" s="703"/>
      <c r="CC44" s="704"/>
      <c r="CD44" s="655" t="s">
        <v>236</v>
      </c>
      <c r="CE44" s="656"/>
      <c r="CF44" s="614" t="s">
        <v>290</v>
      </c>
      <c r="CG44" s="615"/>
      <c r="CH44" s="615"/>
      <c r="CI44" s="615"/>
      <c r="CJ44" s="615"/>
      <c r="CK44" s="615"/>
      <c r="CL44" s="615"/>
      <c r="CM44" s="615"/>
      <c r="CN44" s="615"/>
      <c r="CO44" s="615"/>
      <c r="CP44" s="615"/>
      <c r="CQ44" s="616"/>
      <c r="CR44" s="617">
        <v>455519</v>
      </c>
      <c r="CS44" s="618"/>
      <c r="CT44" s="618"/>
      <c r="CU44" s="618"/>
      <c r="CV44" s="618"/>
      <c r="CW44" s="618"/>
      <c r="CX44" s="618"/>
      <c r="CY44" s="619"/>
      <c r="CZ44" s="622">
        <v>10.6</v>
      </c>
      <c r="DA44" s="623"/>
      <c r="DB44" s="623"/>
      <c r="DC44" s="629"/>
      <c r="DD44" s="626">
        <v>93831</v>
      </c>
      <c r="DE44" s="618"/>
      <c r="DF44" s="618"/>
      <c r="DG44" s="618"/>
      <c r="DH44" s="618"/>
      <c r="DI44" s="618"/>
      <c r="DJ44" s="618"/>
      <c r="DK44" s="619"/>
      <c r="DL44" s="686"/>
      <c r="DM44" s="687"/>
      <c r="DN44" s="687"/>
      <c r="DO44" s="687"/>
      <c r="DP44" s="687"/>
      <c r="DQ44" s="687"/>
      <c r="DR44" s="687"/>
      <c r="DS44" s="687"/>
      <c r="DT44" s="687"/>
      <c r="DU44" s="687"/>
      <c r="DV44" s="688"/>
      <c r="DW44" s="689"/>
      <c r="DX44" s="690"/>
      <c r="DY44" s="690"/>
      <c r="DZ44" s="690"/>
      <c r="EA44" s="690"/>
      <c r="EB44" s="690"/>
      <c r="EC44" s="691"/>
    </row>
    <row r="45" spans="2:133" ht="11.25" customHeight="1" x14ac:dyDescent="0.15">
      <c r="B45" s="703" t="s">
        <v>291</v>
      </c>
      <c r="C45" s="703"/>
      <c r="D45" s="703"/>
      <c r="E45" s="703"/>
      <c r="F45" s="703"/>
      <c r="G45" s="703"/>
      <c r="H45" s="703"/>
      <c r="I45" s="703"/>
      <c r="J45" s="703"/>
      <c r="K45" s="703"/>
      <c r="L45" s="703"/>
      <c r="M45" s="703"/>
      <c r="N45" s="703"/>
      <c r="O45" s="703"/>
      <c r="P45" s="703"/>
      <c r="Q45" s="703"/>
      <c r="R45" s="703"/>
      <c r="S45" s="703"/>
      <c r="T45" s="703"/>
      <c r="U45" s="703"/>
      <c r="V45" s="703"/>
      <c r="W45" s="703"/>
      <c r="X45" s="703"/>
      <c r="Y45" s="703"/>
      <c r="Z45" s="703"/>
      <c r="AA45" s="703"/>
      <c r="AB45" s="703"/>
      <c r="AC45" s="703"/>
      <c r="AD45" s="703"/>
      <c r="AE45" s="703"/>
      <c r="AF45" s="703"/>
      <c r="AG45" s="703"/>
      <c r="AH45" s="703"/>
      <c r="AI45" s="703"/>
      <c r="AJ45" s="703"/>
      <c r="AK45" s="703"/>
      <c r="AL45" s="703"/>
      <c r="AM45" s="703"/>
      <c r="AN45" s="703"/>
      <c r="AO45" s="703"/>
      <c r="AP45" s="703"/>
      <c r="AQ45" s="703"/>
      <c r="AR45" s="703"/>
      <c r="AS45" s="703"/>
      <c r="AT45" s="703"/>
      <c r="AU45" s="703"/>
      <c r="AV45" s="703"/>
      <c r="AW45" s="703"/>
      <c r="AX45" s="703"/>
      <c r="AY45" s="703"/>
      <c r="AZ45" s="703"/>
      <c r="BA45" s="703"/>
      <c r="BB45" s="703"/>
      <c r="BC45" s="703"/>
      <c r="BD45" s="703"/>
      <c r="BE45" s="703"/>
      <c r="BF45" s="703"/>
      <c r="BG45" s="703"/>
      <c r="BH45" s="703"/>
      <c r="BI45" s="703"/>
      <c r="BJ45" s="703"/>
      <c r="BK45" s="703"/>
      <c r="BL45" s="703"/>
      <c r="BM45" s="703"/>
      <c r="BN45" s="703"/>
      <c r="BO45" s="703"/>
      <c r="BP45" s="703"/>
      <c r="BQ45" s="703"/>
      <c r="BR45" s="703"/>
      <c r="BS45" s="703"/>
      <c r="BT45" s="703"/>
      <c r="BU45" s="703"/>
      <c r="BV45" s="703"/>
      <c r="BW45" s="703"/>
      <c r="BX45" s="703"/>
      <c r="BY45" s="703"/>
      <c r="BZ45" s="703"/>
      <c r="CA45" s="703"/>
      <c r="CB45" s="703"/>
      <c r="CC45" s="704"/>
      <c r="CD45" s="657"/>
      <c r="CE45" s="658"/>
      <c r="CF45" s="614" t="s">
        <v>292</v>
      </c>
      <c r="CG45" s="615"/>
      <c r="CH45" s="615"/>
      <c r="CI45" s="615"/>
      <c r="CJ45" s="615"/>
      <c r="CK45" s="615"/>
      <c r="CL45" s="615"/>
      <c r="CM45" s="615"/>
      <c r="CN45" s="615"/>
      <c r="CO45" s="615"/>
      <c r="CP45" s="615"/>
      <c r="CQ45" s="616"/>
      <c r="CR45" s="617">
        <v>237710</v>
      </c>
      <c r="CS45" s="648"/>
      <c r="CT45" s="648"/>
      <c r="CU45" s="648"/>
      <c r="CV45" s="648"/>
      <c r="CW45" s="648"/>
      <c r="CX45" s="648"/>
      <c r="CY45" s="649"/>
      <c r="CZ45" s="622">
        <v>5.5</v>
      </c>
      <c r="DA45" s="650"/>
      <c r="DB45" s="650"/>
      <c r="DC45" s="652"/>
      <c r="DD45" s="626">
        <v>11424</v>
      </c>
      <c r="DE45" s="648"/>
      <c r="DF45" s="648"/>
      <c r="DG45" s="648"/>
      <c r="DH45" s="648"/>
      <c r="DI45" s="648"/>
      <c r="DJ45" s="648"/>
      <c r="DK45" s="649"/>
      <c r="DL45" s="686"/>
      <c r="DM45" s="687"/>
      <c r="DN45" s="687"/>
      <c r="DO45" s="687"/>
      <c r="DP45" s="687"/>
      <c r="DQ45" s="687"/>
      <c r="DR45" s="687"/>
      <c r="DS45" s="687"/>
      <c r="DT45" s="687"/>
      <c r="DU45" s="687"/>
      <c r="DV45" s="688"/>
      <c r="DW45" s="689"/>
      <c r="DX45" s="690"/>
      <c r="DY45" s="690"/>
      <c r="DZ45" s="690"/>
      <c r="EA45" s="690"/>
      <c r="EB45" s="690"/>
      <c r="EC45" s="691"/>
    </row>
    <row r="46" spans="2:133" ht="11.25" customHeight="1" x14ac:dyDescent="0.15">
      <c r="B46" s="84"/>
      <c r="CD46" s="657"/>
      <c r="CE46" s="658"/>
      <c r="CF46" s="614" t="s">
        <v>293</v>
      </c>
      <c r="CG46" s="615"/>
      <c r="CH46" s="615"/>
      <c r="CI46" s="615"/>
      <c r="CJ46" s="615"/>
      <c r="CK46" s="615"/>
      <c r="CL46" s="615"/>
      <c r="CM46" s="615"/>
      <c r="CN46" s="615"/>
      <c r="CO46" s="615"/>
      <c r="CP46" s="615"/>
      <c r="CQ46" s="616"/>
      <c r="CR46" s="617">
        <v>206781</v>
      </c>
      <c r="CS46" s="618"/>
      <c r="CT46" s="618"/>
      <c r="CU46" s="618"/>
      <c r="CV46" s="618"/>
      <c r="CW46" s="618"/>
      <c r="CX46" s="618"/>
      <c r="CY46" s="619"/>
      <c r="CZ46" s="622">
        <v>4.8</v>
      </c>
      <c r="DA46" s="623"/>
      <c r="DB46" s="623"/>
      <c r="DC46" s="629"/>
      <c r="DD46" s="626">
        <v>82065</v>
      </c>
      <c r="DE46" s="618"/>
      <c r="DF46" s="618"/>
      <c r="DG46" s="618"/>
      <c r="DH46" s="618"/>
      <c r="DI46" s="618"/>
      <c r="DJ46" s="618"/>
      <c r="DK46" s="619"/>
      <c r="DL46" s="686"/>
      <c r="DM46" s="687"/>
      <c r="DN46" s="687"/>
      <c r="DO46" s="687"/>
      <c r="DP46" s="687"/>
      <c r="DQ46" s="687"/>
      <c r="DR46" s="687"/>
      <c r="DS46" s="687"/>
      <c r="DT46" s="687"/>
      <c r="DU46" s="687"/>
      <c r="DV46" s="688"/>
      <c r="DW46" s="689"/>
      <c r="DX46" s="690"/>
      <c r="DY46" s="690"/>
      <c r="DZ46" s="690"/>
      <c r="EA46" s="690"/>
      <c r="EB46" s="690"/>
      <c r="EC46" s="691"/>
    </row>
    <row r="47" spans="2:133" ht="11.25" customHeight="1" x14ac:dyDescent="0.15">
      <c r="B47" s="84"/>
      <c r="CD47" s="657"/>
      <c r="CE47" s="658"/>
      <c r="CF47" s="614" t="s">
        <v>294</v>
      </c>
      <c r="CG47" s="615"/>
      <c r="CH47" s="615"/>
      <c r="CI47" s="615"/>
      <c r="CJ47" s="615"/>
      <c r="CK47" s="615"/>
      <c r="CL47" s="615"/>
      <c r="CM47" s="615"/>
      <c r="CN47" s="615"/>
      <c r="CO47" s="615"/>
      <c r="CP47" s="615"/>
      <c r="CQ47" s="616"/>
      <c r="CR47" s="617">
        <v>54959</v>
      </c>
      <c r="CS47" s="648"/>
      <c r="CT47" s="648"/>
      <c r="CU47" s="648"/>
      <c r="CV47" s="648"/>
      <c r="CW47" s="648"/>
      <c r="CX47" s="648"/>
      <c r="CY47" s="649"/>
      <c r="CZ47" s="622">
        <v>1.3</v>
      </c>
      <c r="DA47" s="650"/>
      <c r="DB47" s="650"/>
      <c r="DC47" s="652"/>
      <c r="DD47" s="626">
        <v>8763</v>
      </c>
      <c r="DE47" s="648"/>
      <c r="DF47" s="648"/>
      <c r="DG47" s="648"/>
      <c r="DH47" s="648"/>
      <c r="DI47" s="648"/>
      <c r="DJ47" s="648"/>
      <c r="DK47" s="649"/>
      <c r="DL47" s="686"/>
      <c r="DM47" s="687"/>
      <c r="DN47" s="687"/>
      <c r="DO47" s="687"/>
      <c r="DP47" s="687"/>
      <c r="DQ47" s="687"/>
      <c r="DR47" s="687"/>
      <c r="DS47" s="687"/>
      <c r="DT47" s="687"/>
      <c r="DU47" s="687"/>
      <c r="DV47" s="688"/>
      <c r="DW47" s="689"/>
      <c r="DX47" s="690"/>
      <c r="DY47" s="690"/>
      <c r="DZ47" s="690"/>
      <c r="EA47" s="690"/>
      <c r="EB47" s="690"/>
      <c r="EC47" s="691"/>
    </row>
    <row r="48" spans="2:133" x14ac:dyDescent="0.15">
      <c r="B48" s="84"/>
      <c r="CD48" s="659"/>
      <c r="CE48" s="660"/>
      <c r="CF48" s="614" t="s">
        <v>295</v>
      </c>
      <c r="CG48" s="615"/>
      <c r="CH48" s="615"/>
      <c r="CI48" s="615"/>
      <c r="CJ48" s="615"/>
      <c r="CK48" s="615"/>
      <c r="CL48" s="615"/>
      <c r="CM48" s="615"/>
      <c r="CN48" s="615"/>
      <c r="CO48" s="615"/>
      <c r="CP48" s="615"/>
      <c r="CQ48" s="616"/>
      <c r="CR48" s="617" t="s">
        <v>62</v>
      </c>
      <c r="CS48" s="618"/>
      <c r="CT48" s="618"/>
      <c r="CU48" s="618"/>
      <c r="CV48" s="618"/>
      <c r="CW48" s="618"/>
      <c r="CX48" s="618"/>
      <c r="CY48" s="619"/>
      <c r="CZ48" s="622" t="s">
        <v>62</v>
      </c>
      <c r="DA48" s="623"/>
      <c r="DB48" s="623"/>
      <c r="DC48" s="629"/>
      <c r="DD48" s="626" t="s">
        <v>62</v>
      </c>
      <c r="DE48" s="618"/>
      <c r="DF48" s="618"/>
      <c r="DG48" s="618"/>
      <c r="DH48" s="618"/>
      <c r="DI48" s="618"/>
      <c r="DJ48" s="618"/>
      <c r="DK48" s="619"/>
      <c r="DL48" s="686"/>
      <c r="DM48" s="687"/>
      <c r="DN48" s="687"/>
      <c r="DO48" s="687"/>
      <c r="DP48" s="687"/>
      <c r="DQ48" s="687"/>
      <c r="DR48" s="687"/>
      <c r="DS48" s="687"/>
      <c r="DT48" s="687"/>
      <c r="DU48" s="687"/>
      <c r="DV48" s="688"/>
      <c r="DW48" s="689"/>
      <c r="DX48" s="690"/>
      <c r="DY48" s="690"/>
      <c r="DZ48" s="690"/>
      <c r="EA48" s="690"/>
      <c r="EB48" s="690"/>
      <c r="EC48" s="691"/>
    </row>
    <row r="49" spans="2:133" ht="11.25" customHeight="1" x14ac:dyDescent="0.15">
      <c r="B49" s="84"/>
      <c r="CD49" s="638" t="s">
        <v>296</v>
      </c>
      <c r="CE49" s="639"/>
      <c r="CF49" s="639"/>
      <c r="CG49" s="639"/>
      <c r="CH49" s="639"/>
      <c r="CI49" s="639"/>
      <c r="CJ49" s="639"/>
      <c r="CK49" s="639"/>
      <c r="CL49" s="639"/>
      <c r="CM49" s="639"/>
      <c r="CN49" s="639"/>
      <c r="CO49" s="639"/>
      <c r="CP49" s="639"/>
      <c r="CQ49" s="640"/>
      <c r="CR49" s="692">
        <v>4305608</v>
      </c>
      <c r="CS49" s="676"/>
      <c r="CT49" s="676"/>
      <c r="CU49" s="676"/>
      <c r="CV49" s="676"/>
      <c r="CW49" s="676"/>
      <c r="CX49" s="676"/>
      <c r="CY49" s="705"/>
      <c r="CZ49" s="697">
        <v>100</v>
      </c>
      <c r="DA49" s="706"/>
      <c r="DB49" s="706"/>
      <c r="DC49" s="707"/>
      <c r="DD49" s="708">
        <v>2938482</v>
      </c>
      <c r="DE49" s="676"/>
      <c r="DF49" s="676"/>
      <c r="DG49" s="676"/>
      <c r="DH49" s="676"/>
      <c r="DI49" s="676"/>
      <c r="DJ49" s="676"/>
      <c r="DK49" s="705"/>
      <c r="DL49" s="709"/>
      <c r="DM49" s="710"/>
      <c r="DN49" s="710"/>
      <c r="DO49" s="710"/>
      <c r="DP49" s="710"/>
      <c r="DQ49" s="710"/>
      <c r="DR49" s="710"/>
      <c r="DS49" s="710"/>
      <c r="DT49" s="710"/>
      <c r="DU49" s="710"/>
      <c r="DV49" s="711"/>
      <c r="DW49" s="712"/>
      <c r="DX49" s="713"/>
      <c r="DY49" s="713"/>
      <c r="DZ49" s="713"/>
      <c r="EA49" s="713"/>
      <c r="EB49" s="713"/>
      <c r="EC49" s="714"/>
    </row>
  </sheetData>
  <sheetProtection algorithmName="SHA-512" hashValue="elWFNzRHHZlzFqUnJ3jm73JeAE8Qgc0TTRFf0dsNwPiy1kwmm12s9zKW9sRtipSakvD4biHOHxrODZeb31wgVQ==" saltValue="7UlywkN4twUVQc3pcDoMYg==" spinCount="100000" sheet="1" objects="1" scenarios="1"/>
  <mergeCells count="603">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D42:DK42"/>
    <mergeCell ref="DL42:DV42"/>
    <mergeCell ref="DW42:EC42"/>
    <mergeCell ref="CD43:CQ43"/>
    <mergeCell ref="CR43:CY43"/>
    <mergeCell ref="CZ43:DC43"/>
    <mergeCell ref="DD43:DK43"/>
    <mergeCell ref="DL43:DV43"/>
    <mergeCell ref="DW43:EC43"/>
    <mergeCell ref="AQ42:AY42"/>
    <mergeCell ref="AZ42:BF42"/>
    <mergeCell ref="BM42:BU42"/>
    <mergeCell ref="BV42:CB42"/>
    <mergeCell ref="CD42:CQ42"/>
    <mergeCell ref="CR42:CY42"/>
    <mergeCell ref="CD41:CQ41"/>
    <mergeCell ref="CR41:CY41"/>
    <mergeCell ref="CZ41:DC41"/>
    <mergeCell ref="CZ42:DC42"/>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V38:CB38"/>
    <mergeCell ref="CD38:CQ38"/>
    <mergeCell ref="CR38:CY38"/>
    <mergeCell ref="CZ38:DC38"/>
    <mergeCell ref="DD38:DK38"/>
    <mergeCell ref="DW39:EC39"/>
    <mergeCell ref="B40:Q40"/>
    <mergeCell ref="R40:Y40"/>
    <mergeCell ref="Z40:AC40"/>
    <mergeCell ref="AD40:AK40"/>
    <mergeCell ref="AL40:AO40"/>
    <mergeCell ref="AQ40:AY40"/>
    <mergeCell ref="AZ40:BF40"/>
    <mergeCell ref="BG40:BK42"/>
    <mergeCell ref="BM40:BU40"/>
    <mergeCell ref="BV39:CB39"/>
    <mergeCell ref="CD39:CQ39"/>
    <mergeCell ref="CR39:CY39"/>
    <mergeCell ref="CZ39:DC39"/>
    <mergeCell ref="DD39:DK39"/>
    <mergeCell ref="DL39:DV39"/>
    <mergeCell ref="DD41:DK41"/>
    <mergeCell ref="DL41:DV41"/>
    <mergeCell ref="DW41:EC41"/>
    <mergeCell ref="B39:Q39"/>
    <mergeCell ref="R39:Y39"/>
    <mergeCell ref="Z39:AC39"/>
    <mergeCell ref="AD39:AK39"/>
    <mergeCell ref="AL39:AO39"/>
    <mergeCell ref="AQ39:AY39"/>
    <mergeCell ref="AZ39:BF39"/>
    <mergeCell ref="BG39:BU39"/>
    <mergeCell ref="BG38:BU38"/>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G35:CB35"/>
    <mergeCell ref="CD35:CQ35"/>
    <mergeCell ref="CR35:CY35"/>
    <mergeCell ref="CZ35:DC35"/>
    <mergeCell ref="DD35:DK35"/>
    <mergeCell ref="DL35:DV35"/>
    <mergeCell ref="B35:Q35"/>
    <mergeCell ref="R35:Y35"/>
    <mergeCell ref="Z35:AC35"/>
    <mergeCell ref="AD35:AK35"/>
    <mergeCell ref="AL35:AO35"/>
    <mergeCell ref="AQ35:BF35"/>
    <mergeCell ref="CD34:CQ34"/>
    <mergeCell ref="CR34:CY34"/>
    <mergeCell ref="CZ34:DC34"/>
    <mergeCell ref="DD34:DK34"/>
    <mergeCell ref="DL34:DV34"/>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Z33:AC33"/>
    <mergeCell ref="AD33:AK33"/>
    <mergeCell ref="AL33:AO33"/>
    <mergeCell ref="AX32:BF32"/>
    <mergeCell ref="BG32:BL32"/>
    <mergeCell ref="BM32:BQ32"/>
    <mergeCell ref="BR32:BW32"/>
    <mergeCell ref="B32:Q32"/>
    <mergeCell ref="R32:Y32"/>
    <mergeCell ref="Z32:AC32"/>
    <mergeCell ref="AD32:AK32"/>
    <mergeCell ref="AL32:AO32"/>
    <mergeCell ref="AX31:BF31"/>
    <mergeCell ref="BG31:BL31"/>
    <mergeCell ref="BM31:BQ31"/>
    <mergeCell ref="BR31:BW31"/>
    <mergeCell ref="AD31:AK31"/>
    <mergeCell ref="AL31:AO31"/>
    <mergeCell ref="AP31:AS33"/>
    <mergeCell ref="AT31:AT33"/>
    <mergeCell ref="CR31:CY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S25:CB25"/>
    <mergeCell ref="CD25:CQ25"/>
    <mergeCell ref="CR25:CY25"/>
    <mergeCell ref="CZ25:DC25"/>
    <mergeCell ref="DD25:DK25"/>
    <mergeCell ref="CD27:CQ27"/>
    <mergeCell ref="CR27:CY27"/>
    <mergeCell ref="CZ27:DC27"/>
    <mergeCell ref="DD27:DK27"/>
    <mergeCell ref="B26:Q26"/>
    <mergeCell ref="R26:Y26"/>
    <mergeCell ref="Z26:AC26"/>
    <mergeCell ref="AD26:AK26"/>
    <mergeCell ref="AL26:AO26"/>
    <mergeCell ref="AP26:BF26"/>
    <mergeCell ref="BG26:BN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L25:DV25"/>
    <mergeCell ref="DW25:EC25"/>
    <mergeCell ref="DW23:EC23"/>
    <mergeCell ref="CD22:EC22"/>
    <mergeCell ref="B23:Q23"/>
    <mergeCell ref="R23:Y23"/>
    <mergeCell ref="Z23:AC23"/>
    <mergeCell ref="AD23:AK23"/>
    <mergeCell ref="AL23:AO23"/>
    <mergeCell ref="AP23:BF23"/>
    <mergeCell ref="BG23:BN23"/>
    <mergeCell ref="BO23:BR23"/>
    <mergeCell ref="BS23:CB23"/>
    <mergeCell ref="CD21:CQ21"/>
    <mergeCell ref="CR21:CY21"/>
    <mergeCell ref="CZ21:DC21"/>
    <mergeCell ref="DD21:DP21"/>
    <mergeCell ref="CD23:CQ23"/>
    <mergeCell ref="CR23:CY23"/>
    <mergeCell ref="CZ23:DC23"/>
    <mergeCell ref="DD23:DK23"/>
    <mergeCell ref="DL23:DV23"/>
    <mergeCell ref="B22:Q22"/>
    <mergeCell ref="R22:Y22"/>
    <mergeCell ref="Z22:AC22"/>
    <mergeCell ref="AD22:AK22"/>
    <mergeCell ref="AL22:AO22"/>
    <mergeCell ref="AP22:BF22"/>
    <mergeCell ref="BG22:BN22"/>
    <mergeCell ref="BO22:BR22"/>
    <mergeCell ref="BS22:CB22"/>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5" zeroHeight="1" x14ac:dyDescent="0.15"/>
  <cols>
    <col min="1" max="130" width="2.75" style="90" customWidth="1"/>
    <col min="131" max="131" width="1.625" style="90" customWidth="1"/>
    <col min="132" max="16384" width="9" style="90" hidden="1"/>
  </cols>
  <sheetData>
    <row r="1" spans="1:131" ht="11.25" customHeight="1" thickBot="1" x14ac:dyDescent="0.2">
      <c r="A1" s="86"/>
      <c r="B1" s="86"/>
      <c r="C1" s="86"/>
      <c r="D1" s="86"/>
      <c r="E1" s="86"/>
      <c r="F1" s="86"/>
      <c r="G1" s="86"/>
      <c r="H1" s="86"/>
      <c r="I1" s="86"/>
      <c r="J1" s="86"/>
      <c r="K1" s="86"/>
      <c r="L1" s="86"/>
      <c r="M1" s="86"/>
      <c r="N1" s="87"/>
      <c r="O1" s="87"/>
      <c r="P1" s="87"/>
      <c r="Q1" s="87"/>
      <c r="R1" s="87"/>
      <c r="S1" s="87"/>
      <c r="T1" s="87"/>
      <c r="U1" s="87"/>
      <c r="V1" s="87"/>
      <c r="W1" s="87"/>
      <c r="X1" s="87"/>
      <c r="Y1" s="87"/>
      <c r="Z1" s="87"/>
      <c r="AA1" s="87"/>
      <c r="AB1" s="87"/>
      <c r="AC1" s="87"/>
      <c r="AD1" s="87"/>
      <c r="AE1" s="87"/>
      <c r="AF1" s="87"/>
      <c r="AG1" s="87"/>
      <c r="AH1" s="87"/>
      <c r="AI1" s="87"/>
      <c r="AJ1" s="87"/>
      <c r="AK1" s="87"/>
      <c r="AL1" s="87"/>
      <c r="AM1" s="87"/>
      <c r="AN1" s="87"/>
      <c r="AO1" s="87"/>
      <c r="AP1" s="87"/>
      <c r="AQ1" s="87"/>
      <c r="AR1" s="87"/>
      <c r="AS1" s="87"/>
      <c r="AT1" s="87"/>
      <c r="AU1" s="87"/>
      <c r="AV1" s="87"/>
      <c r="AW1" s="87"/>
      <c r="AX1" s="87"/>
      <c r="AY1" s="87"/>
      <c r="AZ1" s="87"/>
      <c r="BA1" s="87"/>
      <c r="BB1" s="87"/>
      <c r="BC1" s="87"/>
      <c r="BD1" s="87"/>
      <c r="BE1" s="87"/>
      <c r="BF1" s="87"/>
      <c r="BG1" s="87"/>
      <c r="BH1" s="87"/>
      <c r="BI1" s="87"/>
      <c r="BJ1" s="87"/>
      <c r="BK1" s="87"/>
      <c r="BL1" s="87"/>
      <c r="BM1" s="87"/>
      <c r="BN1" s="87"/>
      <c r="BO1" s="87"/>
      <c r="BP1" s="87"/>
      <c r="BQ1" s="87"/>
      <c r="BR1" s="87"/>
      <c r="BS1" s="87"/>
      <c r="BT1" s="87"/>
      <c r="BU1" s="87"/>
      <c r="BV1" s="87"/>
      <c r="BW1" s="87"/>
      <c r="BX1" s="87"/>
      <c r="BY1" s="87"/>
      <c r="BZ1" s="87"/>
      <c r="CA1" s="87"/>
      <c r="CB1" s="87"/>
      <c r="CC1" s="87"/>
      <c r="CD1" s="87"/>
      <c r="CE1" s="87"/>
      <c r="CF1" s="87"/>
      <c r="CG1" s="87"/>
      <c r="CH1" s="87"/>
      <c r="CI1" s="87"/>
      <c r="CJ1" s="87"/>
      <c r="CK1" s="87"/>
      <c r="CL1" s="87"/>
      <c r="CM1" s="87"/>
      <c r="CN1" s="87"/>
      <c r="CO1" s="87"/>
      <c r="CP1" s="87"/>
      <c r="CQ1" s="87"/>
      <c r="CR1" s="87"/>
      <c r="CS1" s="87"/>
      <c r="CT1" s="87"/>
      <c r="CU1" s="87"/>
      <c r="CV1" s="87"/>
      <c r="CW1" s="87"/>
      <c r="CX1" s="87"/>
      <c r="CY1" s="87"/>
      <c r="CZ1" s="87"/>
      <c r="DA1" s="87"/>
      <c r="DB1" s="87"/>
      <c r="DC1" s="87"/>
      <c r="DD1" s="87"/>
      <c r="DE1" s="87"/>
      <c r="DF1" s="87"/>
      <c r="DG1" s="87"/>
      <c r="DH1" s="87"/>
      <c r="DI1" s="87"/>
      <c r="DJ1" s="87"/>
      <c r="DK1" s="87"/>
      <c r="DL1" s="87"/>
      <c r="DM1" s="87"/>
      <c r="DN1" s="87"/>
      <c r="DO1" s="87"/>
      <c r="DP1" s="87"/>
      <c r="DQ1" s="88"/>
      <c r="DR1" s="88"/>
      <c r="DS1" s="88"/>
      <c r="DT1" s="88"/>
      <c r="DU1" s="88"/>
      <c r="DV1" s="88"/>
      <c r="DW1" s="88"/>
      <c r="DX1" s="88"/>
      <c r="DY1" s="88"/>
      <c r="DZ1" s="88"/>
      <c r="EA1" s="89"/>
    </row>
    <row r="2" spans="1:131" ht="26.25" customHeight="1" thickBot="1" x14ac:dyDescent="0.2">
      <c r="A2" s="729" t="s">
        <v>297</v>
      </c>
      <c r="B2" s="729"/>
      <c r="C2" s="729"/>
      <c r="D2" s="729"/>
      <c r="E2" s="729"/>
      <c r="F2" s="729"/>
      <c r="G2" s="729"/>
      <c r="H2" s="729"/>
      <c r="I2" s="729"/>
      <c r="J2" s="729"/>
      <c r="K2" s="729"/>
      <c r="L2" s="729"/>
      <c r="M2" s="729"/>
      <c r="N2" s="729"/>
      <c r="O2" s="729"/>
      <c r="P2" s="729"/>
      <c r="Q2" s="729"/>
      <c r="R2" s="729"/>
      <c r="S2" s="729"/>
      <c r="T2" s="729"/>
      <c r="U2" s="729"/>
      <c r="V2" s="729"/>
      <c r="W2" s="729"/>
      <c r="X2" s="729"/>
      <c r="Y2" s="729"/>
      <c r="Z2" s="729"/>
      <c r="AA2" s="729"/>
      <c r="AB2" s="729"/>
      <c r="AC2" s="729"/>
      <c r="AD2" s="729"/>
      <c r="AE2" s="729"/>
      <c r="AF2" s="729"/>
      <c r="AG2" s="729"/>
      <c r="AH2" s="729"/>
      <c r="AI2" s="729"/>
      <c r="AJ2" s="729"/>
      <c r="AK2" s="729"/>
      <c r="AL2" s="729"/>
      <c r="AM2" s="729"/>
      <c r="AN2" s="729"/>
      <c r="AO2" s="729"/>
      <c r="AP2" s="729"/>
      <c r="AQ2" s="729"/>
      <c r="AR2" s="729"/>
      <c r="AS2" s="729"/>
      <c r="AT2" s="729"/>
      <c r="AU2" s="729"/>
      <c r="AV2" s="729"/>
      <c r="AW2" s="729"/>
      <c r="AX2" s="729"/>
      <c r="AY2" s="729"/>
      <c r="AZ2" s="729"/>
      <c r="BA2" s="729"/>
      <c r="BB2" s="729"/>
      <c r="BC2" s="729"/>
      <c r="BD2" s="729"/>
      <c r="BE2" s="729"/>
      <c r="BF2" s="729"/>
      <c r="BG2" s="729"/>
      <c r="BH2" s="729"/>
      <c r="BI2" s="729"/>
      <c r="BJ2" s="87"/>
      <c r="BK2" s="87"/>
      <c r="BL2" s="87"/>
      <c r="BM2" s="87"/>
      <c r="BN2" s="87"/>
      <c r="BO2" s="87"/>
      <c r="BP2" s="87"/>
      <c r="BQ2" s="87"/>
      <c r="BR2" s="87"/>
      <c r="BS2" s="87"/>
      <c r="BT2" s="87"/>
      <c r="BU2" s="87"/>
      <c r="BV2" s="87"/>
      <c r="BW2" s="87"/>
      <c r="BX2" s="87"/>
      <c r="BY2" s="87"/>
      <c r="BZ2" s="87"/>
      <c r="CA2" s="87"/>
      <c r="CB2" s="87"/>
      <c r="CC2" s="87"/>
      <c r="CD2" s="87"/>
      <c r="CE2" s="87"/>
      <c r="CF2" s="87"/>
      <c r="CG2" s="87"/>
      <c r="CH2" s="87"/>
      <c r="CI2" s="87"/>
      <c r="CJ2" s="87"/>
      <c r="CK2" s="87"/>
      <c r="CL2" s="87"/>
      <c r="CM2" s="87"/>
      <c r="CN2" s="87"/>
      <c r="CO2" s="87"/>
      <c r="CP2" s="87"/>
      <c r="CQ2" s="87"/>
      <c r="CR2" s="87"/>
      <c r="CS2" s="87"/>
      <c r="CT2" s="87"/>
      <c r="CU2" s="87"/>
      <c r="CV2" s="87"/>
      <c r="CW2" s="87"/>
      <c r="CX2" s="87"/>
      <c r="CY2" s="87"/>
      <c r="CZ2" s="87"/>
      <c r="DA2" s="87"/>
      <c r="DB2" s="87"/>
      <c r="DC2" s="87"/>
      <c r="DD2" s="87"/>
      <c r="DE2" s="87"/>
      <c r="DF2" s="87"/>
      <c r="DG2" s="87"/>
      <c r="DH2" s="87"/>
      <c r="DI2" s="87"/>
      <c r="DJ2" s="730" t="s">
        <v>298</v>
      </c>
      <c r="DK2" s="731"/>
      <c r="DL2" s="731"/>
      <c r="DM2" s="731"/>
      <c r="DN2" s="731"/>
      <c r="DO2" s="732"/>
      <c r="DP2" s="87"/>
      <c r="DQ2" s="730" t="s">
        <v>299</v>
      </c>
      <c r="DR2" s="731"/>
      <c r="DS2" s="731"/>
      <c r="DT2" s="731"/>
      <c r="DU2" s="731"/>
      <c r="DV2" s="731"/>
      <c r="DW2" s="731"/>
      <c r="DX2" s="731"/>
      <c r="DY2" s="731"/>
      <c r="DZ2" s="732"/>
      <c r="EA2" s="89"/>
    </row>
    <row r="3" spans="1:131" ht="11.25" customHeight="1" x14ac:dyDescent="0.15">
      <c r="A3" s="87"/>
      <c r="B3" s="87"/>
      <c r="C3" s="87"/>
      <c r="D3" s="87"/>
      <c r="E3" s="87"/>
      <c r="F3" s="87"/>
      <c r="G3" s="87"/>
      <c r="H3" s="87"/>
      <c r="I3" s="87"/>
      <c r="J3" s="87"/>
      <c r="K3" s="87"/>
      <c r="L3" s="87"/>
      <c r="M3" s="87"/>
      <c r="N3" s="87"/>
      <c r="O3" s="87"/>
      <c r="P3" s="87"/>
      <c r="Q3" s="87"/>
      <c r="R3" s="87"/>
      <c r="S3" s="87"/>
      <c r="T3" s="87"/>
      <c r="U3" s="87"/>
      <c r="V3" s="87"/>
      <c r="W3" s="87"/>
      <c r="X3" s="87"/>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c r="DI3" s="87"/>
      <c r="DJ3" s="87"/>
      <c r="DK3" s="87"/>
      <c r="DL3" s="87"/>
      <c r="DM3" s="87"/>
      <c r="DN3" s="87"/>
      <c r="DO3" s="87"/>
      <c r="DP3" s="87"/>
      <c r="DQ3" s="87"/>
      <c r="DR3" s="87"/>
      <c r="DS3" s="87"/>
      <c r="DT3" s="87"/>
      <c r="DU3" s="87"/>
      <c r="DV3" s="87"/>
      <c r="DW3" s="87"/>
      <c r="DX3" s="87"/>
      <c r="DY3" s="87"/>
      <c r="DZ3" s="87"/>
      <c r="EA3" s="89"/>
    </row>
    <row r="4" spans="1:131" s="94" customFormat="1" ht="26.25" customHeight="1" thickBot="1" x14ac:dyDescent="0.2">
      <c r="A4" s="733" t="s">
        <v>300</v>
      </c>
      <c r="B4" s="733"/>
      <c r="C4" s="733"/>
      <c r="D4" s="733"/>
      <c r="E4" s="733"/>
      <c r="F4" s="733"/>
      <c r="G4" s="733"/>
      <c r="H4" s="733"/>
      <c r="I4" s="733"/>
      <c r="J4" s="733"/>
      <c r="K4" s="733"/>
      <c r="L4" s="733"/>
      <c r="M4" s="733"/>
      <c r="N4" s="733"/>
      <c r="O4" s="733"/>
      <c r="P4" s="733"/>
      <c r="Q4" s="733"/>
      <c r="R4" s="733"/>
      <c r="S4" s="733"/>
      <c r="T4" s="733"/>
      <c r="U4" s="733"/>
      <c r="V4" s="733"/>
      <c r="W4" s="733"/>
      <c r="X4" s="733"/>
      <c r="Y4" s="733"/>
      <c r="Z4" s="733"/>
      <c r="AA4" s="733"/>
      <c r="AB4" s="733"/>
      <c r="AC4" s="733"/>
      <c r="AD4" s="733"/>
      <c r="AE4" s="733"/>
      <c r="AF4" s="733"/>
      <c r="AG4" s="733"/>
      <c r="AH4" s="733"/>
      <c r="AI4" s="733"/>
      <c r="AJ4" s="733"/>
      <c r="AK4" s="733"/>
      <c r="AL4" s="733"/>
      <c r="AM4" s="733"/>
      <c r="AN4" s="733"/>
      <c r="AO4" s="733"/>
      <c r="AP4" s="733"/>
      <c r="AQ4" s="733"/>
      <c r="AR4" s="733"/>
      <c r="AS4" s="733"/>
      <c r="AT4" s="733"/>
      <c r="AU4" s="733"/>
      <c r="AV4" s="733"/>
      <c r="AW4" s="733"/>
      <c r="AX4" s="733"/>
      <c r="AY4" s="733"/>
      <c r="AZ4" s="91"/>
      <c r="BA4" s="91"/>
      <c r="BB4" s="91"/>
      <c r="BC4" s="91"/>
      <c r="BD4" s="91"/>
      <c r="BE4" s="92"/>
      <c r="BF4" s="92"/>
      <c r="BG4" s="92"/>
      <c r="BH4" s="92"/>
      <c r="BI4" s="92"/>
      <c r="BJ4" s="92"/>
      <c r="BK4" s="92"/>
      <c r="BL4" s="92"/>
      <c r="BM4" s="92"/>
      <c r="BN4" s="92"/>
      <c r="BO4" s="92"/>
      <c r="BP4" s="92"/>
      <c r="BQ4" s="734" t="s">
        <v>301</v>
      </c>
      <c r="BR4" s="734"/>
      <c r="BS4" s="734"/>
      <c r="BT4" s="734"/>
      <c r="BU4" s="734"/>
      <c r="BV4" s="734"/>
      <c r="BW4" s="734"/>
      <c r="BX4" s="734"/>
      <c r="BY4" s="734"/>
      <c r="BZ4" s="734"/>
      <c r="CA4" s="734"/>
      <c r="CB4" s="734"/>
      <c r="CC4" s="734"/>
      <c r="CD4" s="734"/>
      <c r="CE4" s="734"/>
      <c r="CF4" s="734"/>
      <c r="CG4" s="734"/>
      <c r="CH4" s="734"/>
      <c r="CI4" s="734"/>
      <c r="CJ4" s="734"/>
      <c r="CK4" s="734"/>
      <c r="CL4" s="734"/>
      <c r="CM4" s="734"/>
      <c r="CN4" s="734"/>
      <c r="CO4" s="734"/>
      <c r="CP4" s="734"/>
      <c r="CQ4" s="734"/>
      <c r="CR4" s="734"/>
      <c r="CS4" s="734"/>
      <c r="CT4" s="734"/>
      <c r="CU4" s="734"/>
      <c r="CV4" s="734"/>
      <c r="CW4" s="734"/>
      <c r="CX4" s="734"/>
      <c r="CY4" s="734"/>
      <c r="CZ4" s="734"/>
      <c r="DA4" s="734"/>
      <c r="DB4" s="734"/>
      <c r="DC4" s="734"/>
      <c r="DD4" s="734"/>
      <c r="DE4" s="734"/>
      <c r="DF4" s="734"/>
      <c r="DG4" s="734"/>
      <c r="DH4" s="734"/>
      <c r="DI4" s="734"/>
      <c r="DJ4" s="734"/>
      <c r="DK4" s="734"/>
      <c r="DL4" s="734"/>
      <c r="DM4" s="734"/>
      <c r="DN4" s="734"/>
      <c r="DO4" s="734"/>
      <c r="DP4" s="734"/>
      <c r="DQ4" s="734"/>
      <c r="DR4" s="734"/>
      <c r="DS4" s="734"/>
      <c r="DT4" s="734"/>
      <c r="DU4" s="734"/>
      <c r="DV4" s="734"/>
      <c r="DW4" s="734"/>
      <c r="DX4" s="734"/>
      <c r="DY4" s="734"/>
      <c r="DZ4" s="734"/>
      <c r="EA4" s="93"/>
    </row>
    <row r="5" spans="1:131" s="94" customFormat="1" ht="26.25" customHeight="1" x14ac:dyDescent="0.15">
      <c r="A5" s="723" t="s">
        <v>302</v>
      </c>
      <c r="B5" s="724"/>
      <c r="C5" s="724"/>
      <c r="D5" s="724"/>
      <c r="E5" s="724"/>
      <c r="F5" s="724"/>
      <c r="G5" s="724"/>
      <c r="H5" s="724"/>
      <c r="I5" s="724"/>
      <c r="J5" s="724"/>
      <c r="K5" s="724"/>
      <c r="L5" s="724"/>
      <c r="M5" s="724"/>
      <c r="N5" s="724"/>
      <c r="O5" s="724"/>
      <c r="P5" s="725"/>
      <c r="Q5" s="719" t="s">
        <v>303</v>
      </c>
      <c r="R5" s="715"/>
      <c r="S5" s="715"/>
      <c r="T5" s="715"/>
      <c r="U5" s="716"/>
      <c r="V5" s="719" t="s">
        <v>304</v>
      </c>
      <c r="W5" s="715"/>
      <c r="X5" s="715"/>
      <c r="Y5" s="715"/>
      <c r="Z5" s="716"/>
      <c r="AA5" s="719" t="s">
        <v>305</v>
      </c>
      <c r="AB5" s="715"/>
      <c r="AC5" s="715"/>
      <c r="AD5" s="715"/>
      <c r="AE5" s="715"/>
      <c r="AF5" s="735" t="s">
        <v>306</v>
      </c>
      <c r="AG5" s="715"/>
      <c r="AH5" s="715"/>
      <c r="AI5" s="715"/>
      <c r="AJ5" s="721"/>
      <c r="AK5" s="715" t="s">
        <v>307</v>
      </c>
      <c r="AL5" s="715"/>
      <c r="AM5" s="715"/>
      <c r="AN5" s="715"/>
      <c r="AO5" s="716"/>
      <c r="AP5" s="719" t="s">
        <v>308</v>
      </c>
      <c r="AQ5" s="715"/>
      <c r="AR5" s="715"/>
      <c r="AS5" s="715"/>
      <c r="AT5" s="716"/>
      <c r="AU5" s="719" t="s">
        <v>309</v>
      </c>
      <c r="AV5" s="715"/>
      <c r="AW5" s="715"/>
      <c r="AX5" s="715"/>
      <c r="AY5" s="721"/>
      <c r="AZ5" s="91"/>
      <c r="BA5" s="91"/>
      <c r="BB5" s="91"/>
      <c r="BC5" s="91"/>
      <c r="BD5" s="91"/>
      <c r="BE5" s="92"/>
      <c r="BF5" s="92"/>
      <c r="BG5" s="92"/>
      <c r="BH5" s="92"/>
      <c r="BI5" s="92"/>
      <c r="BJ5" s="92"/>
      <c r="BK5" s="92"/>
      <c r="BL5" s="92"/>
      <c r="BM5" s="92"/>
      <c r="BN5" s="92"/>
      <c r="BO5" s="92"/>
      <c r="BP5" s="92"/>
      <c r="BQ5" s="723" t="s">
        <v>310</v>
      </c>
      <c r="BR5" s="724"/>
      <c r="BS5" s="724"/>
      <c r="BT5" s="724"/>
      <c r="BU5" s="724"/>
      <c r="BV5" s="724"/>
      <c r="BW5" s="724"/>
      <c r="BX5" s="724"/>
      <c r="BY5" s="724"/>
      <c r="BZ5" s="724"/>
      <c r="CA5" s="724"/>
      <c r="CB5" s="724"/>
      <c r="CC5" s="724"/>
      <c r="CD5" s="724"/>
      <c r="CE5" s="724"/>
      <c r="CF5" s="724"/>
      <c r="CG5" s="725"/>
      <c r="CH5" s="719" t="s">
        <v>311</v>
      </c>
      <c r="CI5" s="715"/>
      <c r="CJ5" s="715"/>
      <c r="CK5" s="715"/>
      <c r="CL5" s="716"/>
      <c r="CM5" s="719" t="s">
        <v>312</v>
      </c>
      <c r="CN5" s="715"/>
      <c r="CO5" s="715"/>
      <c r="CP5" s="715"/>
      <c r="CQ5" s="716"/>
      <c r="CR5" s="719" t="s">
        <v>313</v>
      </c>
      <c r="CS5" s="715"/>
      <c r="CT5" s="715"/>
      <c r="CU5" s="715"/>
      <c r="CV5" s="716"/>
      <c r="CW5" s="719" t="s">
        <v>314</v>
      </c>
      <c r="CX5" s="715"/>
      <c r="CY5" s="715"/>
      <c r="CZ5" s="715"/>
      <c r="DA5" s="716"/>
      <c r="DB5" s="719" t="s">
        <v>315</v>
      </c>
      <c r="DC5" s="715"/>
      <c r="DD5" s="715"/>
      <c r="DE5" s="715"/>
      <c r="DF5" s="716"/>
      <c r="DG5" s="768" t="s">
        <v>316</v>
      </c>
      <c r="DH5" s="769"/>
      <c r="DI5" s="769"/>
      <c r="DJ5" s="769"/>
      <c r="DK5" s="770"/>
      <c r="DL5" s="768" t="s">
        <v>317</v>
      </c>
      <c r="DM5" s="769"/>
      <c r="DN5" s="769"/>
      <c r="DO5" s="769"/>
      <c r="DP5" s="770"/>
      <c r="DQ5" s="719" t="s">
        <v>318</v>
      </c>
      <c r="DR5" s="715"/>
      <c r="DS5" s="715"/>
      <c r="DT5" s="715"/>
      <c r="DU5" s="716"/>
      <c r="DV5" s="719" t="s">
        <v>309</v>
      </c>
      <c r="DW5" s="715"/>
      <c r="DX5" s="715"/>
      <c r="DY5" s="715"/>
      <c r="DZ5" s="721"/>
      <c r="EA5" s="93"/>
    </row>
    <row r="6" spans="1:131" s="94" customFormat="1" ht="26.25" customHeight="1" thickBot="1" x14ac:dyDescent="0.2">
      <c r="A6" s="726"/>
      <c r="B6" s="727"/>
      <c r="C6" s="727"/>
      <c r="D6" s="727"/>
      <c r="E6" s="727"/>
      <c r="F6" s="727"/>
      <c r="G6" s="727"/>
      <c r="H6" s="727"/>
      <c r="I6" s="727"/>
      <c r="J6" s="727"/>
      <c r="K6" s="727"/>
      <c r="L6" s="727"/>
      <c r="M6" s="727"/>
      <c r="N6" s="727"/>
      <c r="O6" s="727"/>
      <c r="P6" s="728"/>
      <c r="Q6" s="720"/>
      <c r="R6" s="717"/>
      <c r="S6" s="717"/>
      <c r="T6" s="717"/>
      <c r="U6" s="718"/>
      <c r="V6" s="720"/>
      <c r="W6" s="717"/>
      <c r="X6" s="717"/>
      <c r="Y6" s="717"/>
      <c r="Z6" s="718"/>
      <c r="AA6" s="720"/>
      <c r="AB6" s="717"/>
      <c r="AC6" s="717"/>
      <c r="AD6" s="717"/>
      <c r="AE6" s="717"/>
      <c r="AF6" s="736"/>
      <c r="AG6" s="717"/>
      <c r="AH6" s="717"/>
      <c r="AI6" s="717"/>
      <c r="AJ6" s="722"/>
      <c r="AK6" s="717"/>
      <c r="AL6" s="717"/>
      <c r="AM6" s="717"/>
      <c r="AN6" s="717"/>
      <c r="AO6" s="718"/>
      <c r="AP6" s="720"/>
      <c r="AQ6" s="717"/>
      <c r="AR6" s="717"/>
      <c r="AS6" s="717"/>
      <c r="AT6" s="718"/>
      <c r="AU6" s="720"/>
      <c r="AV6" s="717"/>
      <c r="AW6" s="717"/>
      <c r="AX6" s="717"/>
      <c r="AY6" s="722"/>
      <c r="AZ6" s="91"/>
      <c r="BA6" s="91"/>
      <c r="BB6" s="91"/>
      <c r="BC6" s="91"/>
      <c r="BD6" s="91"/>
      <c r="BE6" s="92"/>
      <c r="BF6" s="92"/>
      <c r="BG6" s="92"/>
      <c r="BH6" s="92"/>
      <c r="BI6" s="92"/>
      <c r="BJ6" s="92"/>
      <c r="BK6" s="92"/>
      <c r="BL6" s="92"/>
      <c r="BM6" s="92"/>
      <c r="BN6" s="92"/>
      <c r="BO6" s="92"/>
      <c r="BP6" s="92"/>
      <c r="BQ6" s="726"/>
      <c r="BR6" s="727"/>
      <c r="BS6" s="727"/>
      <c r="BT6" s="727"/>
      <c r="BU6" s="727"/>
      <c r="BV6" s="727"/>
      <c r="BW6" s="727"/>
      <c r="BX6" s="727"/>
      <c r="BY6" s="727"/>
      <c r="BZ6" s="727"/>
      <c r="CA6" s="727"/>
      <c r="CB6" s="727"/>
      <c r="CC6" s="727"/>
      <c r="CD6" s="727"/>
      <c r="CE6" s="727"/>
      <c r="CF6" s="727"/>
      <c r="CG6" s="728"/>
      <c r="CH6" s="720"/>
      <c r="CI6" s="717"/>
      <c r="CJ6" s="717"/>
      <c r="CK6" s="717"/>
      <c r="CL6" s="718"/>
      <c r="CM6" s="720"/>
      <c r="CN6" s="717"/>
      <c r="CO6" s="717"/>
      <c r="CP6" s="717"/>
      <c r="CQ6" s="718"/>
      <c r="CR6" s="720"/>
      <c r="CS6" s="717"/>
      <c r="CT6" s="717"/>
      <c r="CU6" s="717"/>
      <c r="CV6" s="718"/>
      <c r="CW6" s="720"/>
      <c r="CX6" s="717"/>
      <c r="CY6" s="717"/>
      <c r="CZ6" s="717"/>
      <c r="DA6" s="718"/>
      <c r="DB6" s="720"/>
      <c r="DC6" s="717"/>
      <c r="DD6" s="717"/>
      <c r="DE6" s="717"/>
      <c r="DF6" s="718"/>
      <c r="DG6" s="771"/>
      <c r="DH6" s="772"/>
      <c r="DI6" s="772"/>
      <c r="DJ6" s="772"/>
      <c r="DK6" s="773"/>
      <c r="DL6" s="771"/>
      <c r="DM6" s="772"/>
      <c r="DN6" s="772"/>
      <c r="DO6" s="772"/>
      <c r="DP6" s="773"/>
      <c r="DQ6" s="720"/>
      <c r="DR6" s="717"/>
      <c r="DS6" s="717"/>
      <c r="DT6" s="717"/>
      <c r="DU6" s="718"/>
      <c r="DV6" s="720"/>
      <c r="DW6" s="717"/>
      <c r="DX6" s="717"/>
      <c r="DY6" s="717"/>
      <c r="DZ6" s="722"/>
      <c r="EA6" s="93"/>
    </row>
    <row r="7" spans="1:131" s="94" customFormat="1" ht="26.25" customHeight="1" thickTop="1" x14ac:dyDescent="0.15">
      <c r="A7" s="95">
        <v>1</v>
      </c>
      <c r="B7" s="754" t="s">
        <v>319</v>
      </c>
      <c r="C7" s="755"/>
      <c r="D7" s="755"/>
      <c r="E7" s="755"/>
      <c r="F7" s="755"/>
      <c r="G7" s="755"/>
      <c r="H7" s="755"/>
      <c r="I7" s="755"/>
      <c r="J7" s="755"/>
      <c r="K7" s="755"/>
      <c r="L7" s="755"/>
      <c r="M7" s="755"/>
      <c r="N7" s="755"/>
      <c r="O7" s="755"/>
      <c r="P7" s="756"/>
      <c r="Q7" s="757">
        <v>4646</v>
      </c>
      <c r="R7" s="758"/>
      <c r="S7" s="758"/>
      <c r="T7" s="758"/>
      <c r="U7" s="758"/>
      <c r="V7" s="758">
        <v>4305</v>
      </c>
      <c r="W7" s="758"/>
      <c r="X7" s="758"/>
      <c r="Y7" s="758"/>
      <c r="Z7" s="758"/>
      <c r="AA7" s="758">
        <v>341</v>
      </c>
      <c r="AB7" s="758"/>
      <c r="AC7" s="758"/>
      <c r="AD7" s="758"/>
      <c r="AE7" s="759"/>
      <c r="AF7" s="760">
        <v>317</v>
      </c>
      <c r="AG7" s="761"/>
      <c r="AH7" s="761"/>
      <c r="AI7" s="761"/>
      <c r="AJ7" s="762"/>
      <c r="AK7" s="763" t="s">
        <v>320</v>
      </c>
      <c r="AL7" s="764"/>
      <c r="AM7" s="764"/>
      <c r="AN7" s="764"/>
      <c r="AO7" s="764"/>
      <c r="AP7" s="764">
        <v>4186</v>
      </c>
      <c r="AQ7" s="764"/>
      <c r="AR7" s="764"/>
      <c r="AS7" s="764"/>
      <c r="AT7" s="764"/>
      <c r="AU7" s="765"/>
      <c r="AV7" s="765"/>
      <c r="AW7" s="765"/>
      <c r="AX7" s="765"/>
      <c r="AY7" s="766"/>
      <c r="AZ7" s="91"/>
      <c r="BA7" s="91"/>
      <c r="BB7" s="91"/>
      <c r="BC7" s="91"/>
      <c r="BD7" s="91"/>
      <c r="BE7" s="92"/>
      <c r="BF7" s="92"/>
      <c r="BG7" s="92"/>
      <c r="BH7" s="92"/>
      <c r="BI7" s="92"/>
      <c r="BJ7" s="92"/>
      <c r="BK7" s="92"/>
      <c r="BL7" s="92"/>
      <c r="BM7" s="92"/>
      <c r="BN7" s="92"/>
      <c r="BO7" s="92"/>
      <c r="BP7" s="92"/>
      <c r="BQ7" s="95">
        <v>1</v>
      </c>
      <c r="BR7" s="96"/>
      <c r="BS7" s="740" t="s">
        <v>321</v>
      </c>
      <c r="BT7" s="741"/>
      <c r="BU7" s="741"/>
      <c r="BV7" s="741"/>
      <c r="BW7" s="741"/>
      <c r="BX7" s="741"/>
      <c r="BY7" s="741"/>
      <c r="BZ7" s="741"/>
      <c r="CA7" s="741"/>
      <c r="CB7" s="741"/>
      <c r="CC7" s="741"/>
      <c r="CD7" s="741"/>
      <c r="CE7" s="741"/>
      <c r="CF7" s="741"/>
      <c r="CG7" s="767"/>
      <c r="CH7" s="737">
        <v>-1</v>
      </c>
      <c r="CI7" s="738"/>
      <c r="CJ7" s="738"/>
      <c r="CK7" s="738"/>
      <c r="CL7" s="739"/>
      <c r="CM7" s="737">
        <v>-12</v>
      </c>
      <c r="CN7" s="738"/>
      <c r="CO7" s="738"/>
      <c r="CP7" s="738"/>
      <c r="CQ7" s="739"/>
      <c r="CR7" s="737">
        <v>3</v>
      </c>
      <c r="CS7" s="738"/>
      <c r="CT7" s="738"/>
      <c r="CU7" s="738"/>
      <c r="CV7" s="739"/>
      <c r="CW7" s="737" t="s">
        <v>320</v>
      </c>
      <c r="CX7" s="738"/>
      <c r="CY7" s="738"/>
      <c r="CZ7" s="738"/>
      <c r="DA7" s="739"/>
      <c r="DB7" s="737" t="s">
        <v>320</v>
      </c>
      <c r="DC7" s="738"/>
      <c r="DD7" s="738"/>
      <c r="DE7" s="738"/>
      <c r="DF7" s="739"/>
      <c r="DG7" s="737" t="s">
        <v>320</v>
      </c>
      <c r="DH7" s="738"/>
      <c r="DI7" s="738"/>
      <c r="DJ7" s="738"/>
      <c r="DK7" s="739"/>
      <c r="DL7" s="737" t="s">
        <v>320</v>
      </c>
      <c r="DM7" s="738"/>
      <c r="DN7" s="738"/>
      <c r="DO7" s="738"/>
      <c r="DP7" s="739"/>
      <c r="DQ7" s="737" t="s">
        <v>320</v>
      </c>
      <c r="DR7" s="738"/>
      <c r="DS7" s="738"/>
      <c r="DT7" s="738"/>
      <c r="DU7" s="739"/>
      <c r="DV7" s="740"/>
      <c r="DW7" s="741"/>
      <c r="DX7" s="741"/>
      <c r="DY7" s="741"/>
      <c r="DZ7" s="742"/>
      <c r="EA7" s="93"/>
    </row>
    <row r="8" spans="1:131" s="94" customFormat="1" ht="26.25" customHeight="1" x14ac:dyDescent="0.15">
      <c r="A8" s="97">
        <v>2</v>
      </c>
      <c r="B8" s="743" t="s">
        <v>322</v>
      </c>
      <c r="C8" s="744"/>
      <c r="D8" s="744"/>
      <c r="E8" s="744"/>
      <c r="F8" s="744"/>
      <c r="G8" s="744"/>
      <c r="H8" s="744"/>
      <c r="I8" s="744"/>
      <c r="J8" s="744"/>
      <c r="K8" s="744"/>
      <c r="L8" s="744"/>
      <c r="M8" s="744"/>
      <c r="N8" s="744"/>
      <c r="O8" s="744"/>
      <c r="P8" s="745"/>
      <c r="Q8" s="746">
        <v>0</v>
      </c>
      <c r="R8" s="747"/>
      <c r="S8" s="747"/>
      <c r="T8" s="747"/>
      <c r="U8" s="747"/>
      <c r="V8" s="747">
        <v>0</v>
      </c>
      <c r="W8" s="747"/>
      <c r="X8" s="747"/>
      <c r="Y8" s="747"/>
      <c r="Z8" s="747"/>
      <c r="AA8" s="747" t="s">
        <v>320</v>
      </c>
      <c r="AB8" s="747"/>
      <c r="AC8" s="747"/>
      <c r="AD8" s="747"/>
      <c r="AE8" s="748"/>
      <c r="AF8" s="749" t="s">
        <v>62</v>
      </c>
      <c r="AG8" s="750"/>
      <c r="AH8" s="750"/>
      <c r="AI8" s="750"/>
      <c r="AJ8" s="751"/>
      <c r="AK8" s="752" t="s">
        <v>320</v>
      </c>
      <c r="AL8" s="753"/>
      <c r="AM8" s="753"/>
      <c r="AN8" s="753"/>
      <c r="AO8" s="753"/>
      <c r="AP8" s="753" t="s">
        <v>320</v>
      </c>
      <c r="AQ8" s="753"/>
      <c r="AR8" s="753"/>
      <c r="AS8" s="753"/>
      <c r="AT8" s="753"/>
      <c r="AU8" s="774"/>
      <c r="AV8" s="774"/>
      <c r="AW8" s="774"/>
      <c r="AX8" s="774"/>
      <c r="AY8" s="775"/>
      <c r="AZ8" s="91"/>
      <c r="BA8" s="91"/>
      <c r="BB8" s="91"/>
      <c r="BC8" s="91"/>
      <c r="BD8" s="91"/>
      <c r="BE8" s="92"/>
      <c r="BF8" s="92"/>
      <c r="BG8" s="92"/>
      <c r="BH8" s="92"/>
      <c r="BI8" s="92"/>
      <c r="BJ8" s="92"/>
      <c r="BK8" s="92"/>
      <c r="BL8" s="92"/>
      <c r="BM8" s="92"/>
      <c r="BN8" s="92"/>
      <c r="BO8" s="92"/>
      <c r="BP8" s="92"/>
      <c r="BQ8" s="97">
        <v>2</v>
      </c>
      <c r="BR8" s="98"/>
      <c r="BS8" s="776" t="s">
        <v>323</v>
      </c>
      <c r="BT8" s="777"/>
      <c r="BU8" s="777"/>
      <c r="BV8" s="777"/>
      <c r="BW8" s="777"/>
      <c r="BX8" s="777"/>
      <c r="BY8" s="777"/>
      <c r="BZ8" s="777"/>
      <c r="CA8" s="777"/>
      <c r="CB8" s="777"/>
      <c r="CC8" s="777"/>
      <c r="CD8" s="777"/>
      <c r="CE8" s="777"/>
      <c r="CF8" s="777"/>
      <c r="CG8" s="778"/>
      <c r="CH8" s="779">
        <v>8</v>
      </c>
      <c r="CI8" s="780"/>
      <c r="CJ8" s="780"/>
      <c r="CK8" s="780"/>
      <c r="CL8" s="781"/>
      <c r="CM8" s="779">
        <v>30</v>
      </c>
      <c r="CN8" s="780"/>
      <c r="CO8" s="780"/>
      <c r="CP8" s="780"/>
      <c r="CQ8" s="781"/>
      <c r="CR8" s="779">
        <v>30</v>
      </c>
      <c r="CS8" s="780"/>
      <c r="CT8" s="780"/>
      <c r="CU8" s="780"/>
      <c r="CV8" s="781"/>
      <c r="CW8" s="779" t="s">
        <v>320</v>
      </c>
      <c r="CX8" s="780"/>
      <c r="CY8" s="780"/>
      <c r="CZ8" s="780"/>
      <c r="DA8" s="781"/>
      <c r="DB8" s="779" t="s">
        <v>320</v>
      </c>
      <c r="DC8" s="780"/>
      <c r="DD8" s="780"/>
      <c r="DE8" s="780"/>
      <c r="DF8" s="781"/>
      <c r="DG8" s="779" t="s">
        <v>320</v>
      </c>
      <c r="DH8" s="780"/>
      <c r="DI8" s="780"/>
      <c r="DJ8" s="780"/>
      <c r="DK8" s="781"/>
      <c r="DL8" s="779" t="s">
        <v>320</v>
      </c>
      <c r="DM8" s="780"/>
      <c r="DN8" s="780"/>
      <c r="DO8" s="780"/>
      <c r="DP8" s="781"/>
      <c r="DQ8" s="779" t="s">
        <v>320</v>
      </c>
      <c r="DR8" s="780"/>
      <c r="DS8" s="780"/>
      <c r="DT8" s="780"/>
      <c r="DU8" s="781"/>
      <c r="DV8" s="776"/>
      <c r="DW8" s="777"/>
      <c r="DX8" s="777"/>
      <c r="DY8" s="777"/>
      <c r="DZ8" s="782"/>
      <c r="EA8" s="93"/>
    </row>
    <row r="9" spans="1:131" s="94" customFormat="1" ht="26.25" customHeight="1" x14ac:dyDescent="0.15">
      <c r="A9" s="97">
        <v>3</v>
      </c>
      <c r="B9" s="743"/>
      <c r="C9" s="744"/>
      <c r="D9" s="744"/>
      <c r="E9" s="744"/>
      <c r="F9" s="744"/>
      <c r="G9" s="744"/>
      <c r="H9" s="744"/>
      <c r="I9" s="744"/>
      <c r="J9" s="744"/>
      <c r="K9" s="744"/>
      <c r="L9" s="744"/>
      <c r="M9" s="744"/>
      <c r="N9" s="744"/>
      <c r="O9" s="744"/>
      <c r="P9" s="745"/>
      <c r="Q9" s="746"/>
      <c r="R9" s="747"/>
      <c r="S9" s="747"/>
      <c r="T9" s="747"/>
      <c r="U9" s="747"/>
      <c r="V9" s="747"/>
      <c r="W9" s="747"/>
      <c r="X9" s="747"/>
      <c r="Y9" s="747"/>
      <c r="Z9" s="747"/>
      <c r="AA9" s="747"/>
      <c r="AB9" s="747"/>
      <c r="AC9" s="747"/>
      <c r="AD9" s="747"/>
      <c r="AE9" s="748"/>
      <c r="AF9" s="749"/>
      <c r="AG9" s="750"/>
      <c r="AH9" s="750"/>
      <c r="AI9" s="750"/>
      <c r="AJ9" s="751"/>
      <c r="AK9" s="752"/>
      <c r="AL9" s="753"/>
      <c r="AM9" s="753"/>
      <c r="AN9" s="753"/>
      <c r="AO9" s="753"/>
      <c r="AP9" s="753"/>
      <c r="AQ9" s="753"/>
      <c r="AR9" s="753"/>
      <c r="AS9" s="753"/>
      <c r="AT9" s="753"/>
      <c r="AU9" s="774"/>
      <c r="AV9" s="774"/>
      <c r="AW9" s="774"/>
      <c r="AX9" s="774"/>
      <c r="AY9" s="775"/>
      <c r="AZ9" s="91"/>
      <c r="BA9" s="91"/>
      <c r="BB9" s="91"/>
      <c r="BC9" s="91"/>
      <c r="BD9" s="91"/>
      <c r="BE9" s="92"/>
      <c r="BF9" s="92"/>
      <c r="BG9" s="92"/>
      <c r="BH9" s="92"/>
      <c r="BI9" s="92"/>
      <c r="BJ9" s="92"/>
      <c r="BK9" s="92"/>
      <c r="BL9" s="92"/>
      <c r="BM9" s="92"/>
      <c r="BN9" s="92"/>
      <c r="BO9" s="92"/>
      <c r="BP9" s="92"/>
      <c r="BQ9" s="97">
        <v>3</v>
      </c>
      <c r="BR9" s="98"/>
      <c r="BS9" s="776" t="s">
        <v>324</v>
      </c>
      <c r="BT9" s="777"/>
      <c r="BU9" s="777"/>
      <c r="BV9" s="777"/>
      <c r="BW9" s="777"/>
      <c r="BX9" s="777"/>
      <c r="BY9" s="777"/>
      <c r="BZ9" s="777"/>
      <c r="CA9" s="777"/>
      <c r="CB9" s="777"/>
      <c r="CC9" s="777"/>
      <c r="CD9" s="777"/>
      <c r="CE9" s="777"/>
      <c r="CF9" s="777"/>
      <c r="CG9" s="778"/>
      <c r="CH9" s="779">
        <v>1</v>
      </c>
      <c r="CI9" s="780"/>
      <c r="CJ9" s="780"/>
      <c r="CK9" s="780"/>
      <c r="CL9" s="781"/>
      <c r="CM9" s="779">
        <v>104</v>
      </c>
      <c r="CN9" s="780"/>
      <c r="CO9" s="780"/>
      <c r="CP9" s="780"/>
      <c r="CQ9" s="781"/>
      <c r="CR9" s="779">
        <v>33</v>
      </c>
      <c r="CS9" s="780"/>
      <c r="CT9" s="780"/>
      <c r="CU9" s="780"/>
      <c r="CV9" s="781"/>
      <c r="CW9" s="779" t="s">
        <v>320</v>
      </c>
      <c r="CX9" s="780"/>
      <c r="CY9" s="780"/>
      <c r="CZ9" s="780"/>
      <c r="DA9" s="781"/>
      <c r="DB9" s="779" t="s">
        <v>320</v>
      </c>
      <c r="DC9" s="780"/>
      <c r="DD9" s="780"/>
      <c r="DE9" s="780"/>
      <c r="DF9" s="781"/>
      <c r="DG9" s="779" t="s">
        <v>320</v>
      </c>
      <c r="DH9" s="780"/>
      <c r="DI9" s="780"/>
      <c r="DJ9" s="780"/>
      <c r="DK9" s="781"/>
      <c r="DL9" s="779" t="s">
        <v>320</v>
      </c>
      <c r="DM9" s="780"/>
      <c r="DN9" s="780"/>
      <c r="DO9" s="780"/>
      <c r="DP9" s="781"/>
      <c r="DQ9" s="779" t="s">
        <v>320</v>
      </c>
      <c r="DR9" s="780"/>
      <c r="DS9" s="780"/>
      <c r="DT9" s="780"/>
      <c r="DU9" s="781"/>
      <c r="DV9" s="776"/>
      <c r="DW9" s="777"/>
      <c r="DX9" s="777"/>
      <c r="DY9" s="777"/>
      <c r="DZ9" s="782"/>
      <c r="EA9" s="93"/>
    </row>
    <row r="10" spans="1:131" s="94" customFormat="1" ht="26.25" customHeight="1" x14ac:dyDescent="0.15">
      <c r="A10" s="97">
        <v>4</v>
      </c>
      <c r="B10" s="743"/>
      <c r="C10" s="744"/>
      <c r="D10" s="744"/>
      <c r="E10" s="744"/>
      <c r="F10" s="744"/>
      <c r="G10" s="744"/>
      <c r="H10" s="744"/>
      <c r="I10" s="744"/>
      <c r="J10" s="744"/>
      <c r="K10" s="744"/>
      <c r="L10" s="744"/>
      <c r="M10" s="744"/>
      <c r="N10" s="744"/>
      <c r="O10" s="744"/>
      <c r="P10" s="745"/>
      <c r="Q10" s="746"/>
      <c r="R10" s="747"/>
      <c r="S10" s="747"/>
      <c r="T10" s="747"/>
      <c r="U10" s="747"/>
      <c r="V10" s="747"/>
      <c r="W10" s="747"/>
      <c r="X10" s="747"/>
      <c r="Y10" s="747"/>
      <c r="Z10" s="747"/>
      <c r="AA10" s="747"/>
      <c r="AB10" s="747"/>
      <c r="AC10" s="747"/>
      <c r="AD10" s="747"/>
      <c r="AE10" s="748"/>
      <c r="AF10" s="749"/>
      <c r="AG10" s="750"/>
      <c r="AH10" s="750"/>
      <c r="AI10" s="750"/>
      <c r="AJ10" s="751"/>
      <c r="AK10" s="752"/>
      <c r="AL10" s="753"/>
      <c r="AM10" s="753"/>
      <c r="AN10" s="753"/>
      <c r="AO10" s="753"/>
      <c r="AP10" s="753"/>
      <c r="AQ10" s="753"/>
      <c r="AR10" s="753"/>
      <c r="AS10" s="753"/>
      <c r="AT10" s="753"/>
      <c r="AU10" s="774"/>
      <c r="AV10" s="774"/>
      <c r="AW10" s="774"/>
      <c r="AX10" s="774"/>
      <c r="AY10" s="775"/>
      <c r="AZ10" s="91"/>
      <c r="BA10" s="91"/>
      <c r="BB10" s="91"/>
      <c r="BC10" s="91"/>
      <c r="BD10" s="91"/>
      <c r="BE10" s="92"/>
      <c r="BF10" s="92"/>
      <c r="BG10" s="92"/>
      <c r="BH10" s="92"/>
      <c r="BI10" s="92"/>
      <c r="BJ10" s="92"/>
      <c r="BK10" s="92"/>
      <c r="BL10" s="92"/>
      <c r="BM10" s="92"/>
      <c r="BN10" s="92"/>
      <c r="BO10" s="92"/>
      <c r="BP10" s="92"/>
      <c r="BQ10" s="97">
        <v>4</v>
      </c>
      <c r="BR10" s="98"/>
      <c r="BS10" s="776"/>
      <c r="BT10" s="777"/>
      <c r="BU10" s="777"/>
      <c r="BV10" s="777"/>
      <c r="BW10" s="777"/>
      <c r="BX10" s="777"/>
      <c r="BY10" s="777"/>
      <c r="BZ10" s="777"/>
      <c r="CA10" s="777"/>
      <c r="CB10" s="777"/>
      <c r="CC10" s="777"/>
      <c r="CD10" s="777"/>
      <c r="CE10" s="777"/>
      <c r="CF10" s="777"/>
      <c r="CG10" s="778"/>
      <c r="CH10" s="779"/>
      <c r="CI10" s="780"/>
      <c r="CJ10" s="780"/>
      <c r="CK10" s="780"/>
      <c r="CL10" s="781"/>
      <c r="CM10" s="779"/>
      <c r="CN10" s="780"/>
      <c r="CO10" s="780"/>
      <c r="CP10" s="780"/>
      <c r="CQ10" s="781"/>
      <c r="CR10" s="779"/>
      <c r="CS10" s="780"/>
      <c r="CT10" s="780"/>
      <c r="CU10" s="780"/>
      <c r="CV10" s="781"/>
      <c r="CW10" s="779"/>
      <c r="CX10" s="780"/>
      <c r="CY10" s="780"/>
      <c r="CZ10" s="780"/>
      <c r="DA10" s="781"/>
      <c r="DB10" s="779"/>
      <c r="DC10" s="780"/>
      <c r="DD10" s="780"/>
      <c r="DE10" s="780"/>
      <c r="DF10" s="781"/>
      <c r="DG10" s="779"/>
      <c r="DH10" s="780"/>
      <c r="DI10" s="780"/>
      <c r="DJ10" s="780"/>
      <c r="DK10" s="781"/>
      <c r="DL10" s="779"/>
      <c r="DM10" s="780"/>
      <c r="DN10" s="780"/>
      <c r="DO10" s="780"/>
      <c r="DP10" s="781"/>
      <c r="DQ10" s="779"/>
      <c r="DR10" s="780"/>
      <c r="DS10" s="780"/>
      <c r="DT10" s="780"/>
      <c r="DU10" s="781"/>
      <c r="DV10" s="776"/>
      <c r="DW10" s="777"/>
      <c r="DX10" s="777"/>
      <c r="DY10" s="777"/>
      <c r="DZ10" s="782"/>
      <c r="EA10" s="93"/>
    </row>
    <row r="11" spans="1:131" s="94" customFormat="1" ht="26.25" customHeight="1" x14ac:dyDescent="0.15">
      <c r="A11" s="97">
        <v>5</v>
      </c>
      <c r="B11" s="743"/>
      <c r="C11" s="744"/>
      <c r="D11" s="744"/>
      <c r="E11" s="744"/>
      <c r="F11" s="744"/>
      <c r="G11" s="744"/>
      <c r="H11" s="744"/>
      <c r="I11" s="744"/>
      <c r="J11" s="744"/>
      <c r="K11" s="744"/>
      <c r="L11" s="744"/>
      <c r="M11" s="744"/>
      <c r="N11" s="744"/>
      <c r="O11" s="744"/>
      <c r="P11" s="745"/>
      <c r="Q11" s="746"/>
      <c r="R11" s="747"/>
      <c r="S11" s="747"/>
      <c r="T11" s="747"/>
      <c r="U11" s="747"/>
      <c r="V11" s="747"/>
      <c r="W11" s="747"/>
      <c r="X11" s="747"/>
      <c r="Y11" s="747"/>
      <c r="Z11" s="747"/>
      <c r="AA11" s="747"/>
      <c r="AB11" s="747"/>
      <c r="AC11" s="747"/>
      <c r="AD11" s="747"/>
      <c r="AE11" s="748"/>
      <c r="AF11" s="749"/>
      <c r="AG11" s="750"/>
      <c r="AH11" s="750"/>
      <c r="AI11" s="750"/>
      <c r="AJ11" s="751"/>
      <c r="AK11" s="752"/>
      <c r="AL11" s="753"/>
      <c r="AM11" s="753"/>
      <c r="AN11" s="753"/>
      <c r="AO11" s="753"/>
      <c r="AP11" s="753"/>
      <c r="AQ11" s="753"/>
      <c r="AR11" s="753"/>
      <c r="AS11" s="753"/>
      <c r="AT11" s="753"/>
      <c r="AU11" s="774"/>
      <c r="AV11" s="774"/>
      <c r="AW11" s="774"/>
      <c r="AX11" s="774"/>
      <c r="AY11" s="775"/>
      <c r="AZ11" s="91"/>
      <c r="BA11" s="91"/>
      <c r="BB11" s="91"/>
      <c r="BC11" s="91"/>
      <c r="BD11" s="91"/>
      <c r="BE11" s="92"/>
      <c r="BF11" s="92"/>
      <c r="BG11" s="92"/>
      <c r="BH11" s="92"/>
      <c r="BI11" s="92"/>
      <c r="BJ11" s="92"/>
      <c r="BK11" s="92"/>
      <c r="BL11" s="92"/>
      <c r="BM11" s="92"/>
      <c r="BN11" s="92"/>
      <c r="BO11" s="92"/>
      <c r="BP11" s="92"/>
      <c r="BQ11" s="97">
        <v>5</v>
      </c>
      <c r="BR11" s="98"/>
      <c r="BS11" s="776"/>
      <c r="BT11" s="777"/>
      <c r="BU11" s="777"/>
      <c r="BV11" s="777"/>
      <c r="BW11" s="777"/>
      <c r="BX11" s="777"/>
      <c r="BY11" s="777"/>
      <c r="BZ11" s="777"/>
      <c r="CA11" s="777"/>
      <c r="CB11" s="777"/>
      <c r="CC11" s="777"/>
      <c r="CD11" s="777"/>
      <c r="CE11" s="777"/>
      <c r="CF11" s="777"/>
      <c r="CG11" s="778"/>
      <c r="CH11" s="779"/>
      <c r="CI11" s="780"/>
      <c r="CJ11" s="780"/>
      <c r="CK11" s="780"/>
      <c r="CL11" s="781"/>
      <c r="CM11" s="779"/>
      <c r="CN11" s="780"/>
      <c r="CO11" s="780"/>
      <c r="CP11" s="780"/>
      <c r="CQ11" s="781"/>
      <c r="CR11" s="779"/>
      <c r="CS11" s="780"/>
      <c r="CT11" s="780"/>
      <c r="CU11" s="780"/>
      <c r="CV11" s="781"/>
      <c r="CW11" s="779"/>
      <c r="CX11" s="780"/>
      <c r="CY11" s="780"/>
      <c r="CZ11" s="780"/>
      <c r="DA11" s="781"/>
      <c r="DB11" s="779"/>
      <c r="DC11" s="780"/>
      <c r="DD11" s="780"/>
      <c r="DE11" s="780"/>
      <c r="DF11" s="781"/>
      <c r="DG11" s="779"/>
      <c r="DH11" s="780"/>
      <c r="DI11" s="780"/>
      <c r="DJ11" s="780"/>
      <c r="DK11" s="781"/>
      <c r="DL11" s="779"/>
      <c r="DM11" s="780"/>
      <c r="DN11" s="780"/>
      <c r="DO11" s="780"/>
      <c r="DP11" s="781"/>
      <c r="DQ11" s="779"/>
      <c r="DR11" s="780"/>
      <c r="DS11" s="780"/>
      <c r="DT11" s="780"/>
      <c r="DU11" s="781"/>
      <c r="DV11" s="776"/>
      <c r="DW11" s="777"/>
      <c r="DX11" s="777"/>
      <c r="DY11" s="777"/>
      <c r="DZ11" s="782"/>
      <c r="EA11" s="93"/>
    </row>
    <row r="12" spans="1:131" s="94" customFormat="1" ht="26.25" customHeight="1" x14ac:dyDescent="0.15">
      <c r="A12" s="97">
        <v>6</v>
      </c>
      <c r="B12" s="743"/>
      <c r="C12" s="744"/>
      <c r="D12" s="744"/>
      <c r="E12" s="744"/>
      <c r="F12" s="744"/>
      <c r="G12" s="744"/>
      <c r="H12" s="744"/>
      <c r="I12" s="744"/>
      <c r="J12" s="744"/>
      <c r="K12" s="744"/>
      <c r="L12" s="744"/>
      <c r="M12" s="744"/>
      <c r="N12" s="744"/>
      <c r="O12" s="744"/>
      <c r="P12" s="745"/>
      <c r="Q12" s="746"/>
      <c r="R12" s="747"/>
      <c r="S12" s="747"/>
      <c r="T12" s="747"/>
      <c r="U12" s="747"/>
      <c r="V12" s="747"/>
      <c r="W12" s="747"/>
      <c r="X12" s="747"/>
      <c r="Y12" s="747"/>
      <c r="Z12" s="747"/>
      <c r="AA12" s="747"/>
      <c r="AB12" s="747"/>
      <c r="AC12" s="747"/>
      <c r="AD12" s="747"/>
      <c r="AE12" s="748"/>
      <c r="AF12" s="749"/>
      <c r="AG12" s="750"/>
      <c r="AH12" s="750"/>
      <c r="AI12" s="750"/>
      <c r="AJ12" s="751"/>
      <c r="AK12" s="752"/>
      <c r="AL12" s="753"/>
      <c r="AM12" s="753"/>
      <c r="AN12" s="753"/>
      <c r="AO12" s="753"/>
      <c r="AP12" s="753"/>
      <c r="AQ12" s="753"/>
      <c r="AR12" s="753"/>
      <c r="AS12" s="753"/>
      <c r="AT12" s="753"/>
      <c r="AU12" s="774"/>
      <c r="AV12" s="774"/>
      <c r="AW12" s="774"/>
      <c r="AX12" s="774"/>
      <c r="AY12" s="775"/>
      <c r="AZ12" s="91"/>
      <c r="BA12" s="91"/>
      <c r="BB12" s="91"/>
      <c r="BC12" s="91"/>
      <c r="BD12" s="91"/>
      <c r="BE12" s="92"/>
      <c r="BF12" s="92"/>
      <c r="BG12" s="92"/>
      <c r="BH12" s="92"/>
      <c r="BI12" s="92"/>
      <c r="BJ12" s="92"/>
      <c r="BK12" s="92"/>
      <c r="BL12" s="92"/>
      <c r="BM12" s="92"/>
      <c r="BN12" s="92"/>
      <c r="BO12" s="92"/>
      <c r="BP12" s="92"/>
      <c r="BQ12" s="97">
        <v>6</v>
      </c>
      <c r="BR12" s="98"/>
      <c r="BS12" s="776"/>
      <c r="BT12" s="777"/>
      <c r="BU12" s="777"/>
      <c r="BV12" s="777"/>
      <c r="BW12" s="777"/>
      <c r="BX12" s="777"/>
      <c r="BY12" s="777"/>
      <c r="BZ12" s="777"/>
      <c r="CA12" s="777"/>
      <c r="CB12" s="777"/>
      <c r="CC12" s="777"/>
      <c r="CD12" s="777"/>
      <c r="CE12" s="777"/>
      <c r="CF12" s="777"/>
      <c r="CG12" s="778"/>
      <c r="CH12" s="779"/>
      <c r="CI12" s="780"/>
      <c r="CJ12" s="780"/>
      <c r="CK12" s="780"/>
      <c r="CL12" s="781"/>
      <c r="CM12" s="779"/>
      <c r="CN12" s="780"/>
      <c r="CO12" s="780"/>
      <c r="CP12" s="780"/>
      <c r="CQ12" s="781"/>
      <c r="CR12" s="779"/>
      <c r="CS12" s="780"/>
      <c r="CT12" s="780"/>
      <c r="CU12" s="780"/>
      <c r="CV12" s="781"/>
      <c r="CW12" s="779"/>
      <c r="CX12" s="780"/>
      <c r="CY12" s="780"/>
      <c r="CZ12" s="780"/>
      <c r="DA12" s="781"/>
      <c r="DB12" s="779"/>
      <c r="DC12" s="780"/>
      <c r="DD12" s="780"/>
      <c r="DE12" s="780"/>
      <c r="DF12" s="781"/>
      <c r="DG12" s="779"/>
      <c r="DH12" s="780"/>
      <c r="DI12" s="780"/>
      <c r="DJ12" s="780"/>
      <c r="DK12" s="781"/>
      <c r="DL12" s="779"/>
      <c r="DM12" s="780"/>
      <c r="DN12" s="780"/>
      <c r="DO12" s="780"/>
      <c r="DP12" s="781"/>
      <c r="DQ12" s="779"/>
      <c r="DR12" s="780"/>
      <c r="DS12" s="780"/>
      <c r="DT12" s="780"/>
      <c r="DU12" s="781"/>
      <c r="DV12" s="776"/>
      <c r="DW12" s="777"/>
      <c r="DX12" s="777"/>
      <c r="DY12" s="777"/>
      <c r="DZ12" s="782"/>
      <c r="EA12" s="93"/>
    </row>
    <row r="13" spans="1:131" s="94" customFormat="1" ht="26.25" customHeight="1" x14ac:dyDescent="0.15">
      <c r="A13" s="97">
        <v>7</v>
      </c>
      <c r="B13" s="743"/>
      <c r="C13" s="744"/>
      <c r="D13" s="744"/>
      <c r="E13" s="744"/>
      <c r="F13" s="744"/>
      <c r="G13" s="744"/>
      <c r="H13" s="744"/>
      <c r="I13" s="744"/>
      <c r="J13" s="744"/>
      <c r="K13" s="744"/>
      <c r="L13" s="744"/>
      <c r="M13" s="744"/>
      <c r="N13" s="744"/>
      <c r="O13" s="744"/>
      <c r="P13" s="745"/>
      <c r="Q13" s="746"/>
      <c r="R13" s="747"/>
      <c r="S13" s="747"/>
      <c r="T13" s="747"/>
      <c r="U13" s="747"/>
      <c r="V13" s="747"/>
      <c r="W13" s="747"/>
      <c r="X13" s="747"/>
      <c r="Y13" s="747"/>
      <c r="Z13" s="747"/>
      <c r="AA13" s="747"/>
      <c r="AB13" s="747"/>
      <c r="AC13" s="747"/>
      <c r="AD13" s="747"/>
      <c r="AE13" s="748"/>
      <c r="AF13" s="749"/>
      <c r="AG13" s="750"/>
      <c r="AH13" s="750"/>
      <c r="AI13" s="750"/>
      <c r="AJ13" s="751"/>
      <c r="AK13" s="752"/>
      <c r="AL13" s="753"/>
      <c r="AM13" s="753"/>
      <c r="AN13" s="753"/>
      <c r="AO13" s="753"/>
      <c r="AP13" s="753"/>
      <c r="AQ13" s="753"/>
      <c r="AR13" s="753"/>
      <c r="AS13" s="753"/>
      <c r="AT13" s="753"/>
      <c r="AU13" s="774"/>
      <c r="AV13" s="774"/>
      <c r="AW13" s="774"/>
      <c r="AX13" s="774"/>
      <c r="AY13" s="775"/>
      <c r="AZ13" s="91"/>
      <c r="BA13" s="91"/>
      <c r="BB13" s="91"/>
      <c r="BC13" s="91"/>
      <c r="BD13" s="91"/>
      <c r="BE13" s="92"/>
      <c r="BF13" s="92"/>
      <c r="BG13" s="92"/>
      <c r="BH13" s="92"/>
      <c r="BI13" s="92"/>
      <c r="BJ13" s="92"/>
      <c r="BK13" s="92"/>
      <c r="BL13" s="92"/>
      <c r="BM13" s="92"/>
      <c r="BN13" s="92"/>
      <c r="BO13" s="92"/>
      <c r="BP13" s="92"/>
      <c r="BQ13" s="97">
        <v>7</v>
      </c>
      <c r="BR13" s="98"/>
      <c r="BS13" s="776"/>
      <c r="BT13" s="777"/>
      <c r="BU13" s="777"/>
      <c r="BV13" s="777"/>
      <c r="BW13" s="777"/>
      <c r="BX13" s="777"/>
      <c r="BY13" s="777"/>
      <c r="BZ13" s="777"/>
      <c r="CA13" s="777"/>
      <c r="CB13" s="777"/>
      <c r="CC13" s="777"/>
      <c r="CD13" s="777"/>
      <c r="CE13" s="777"/>
      <c r="CF13" s="777"/>
      <c r="CG13" s="778"/>
      <c r="CH13" s="779"/>
      <c r="CI13" s="780"/>
      <c r="CJ13" s="780"/>
      <c r="CK13" s="780"/>
      <c r="CL13" s="781"/>
      <c r="CM13" s="779"/>
      <c r="CN13" s="780"/>
      <c r="CO13" s="780"/>
      <c r="CP13" s="780"/>
      <c r="CQ13" s="781"/>
      <c r="CR13" s="779"/>
      <c r="CS13" s="780"/>
      <c r="CT13" s="780"/>
      <c r="CU13" s="780"/>
      <c r="CV13" s="781"/>
      <c r="CW13" s="779"/>
      <c r="CX13" s="780"/>
      <c r="CY13" s="780"/>
      <c r="CZ13" s="780"/>
      <c r="DA13" s="781"/>
      <c r="DB13" s="779"/>
      <c r="DC13" s="780"/>
      <c r="DD13" s="780"/>
      <c r="DE13" s="780"/>
      <c r="DF13" s="781"/>
      <c r="DG13" s="779"/>
      <c r="DH13" s="780"/>
      <c r="DI13" s="780"/>
      <c r="DJ13" s="780"/>
      <c r="DK13" s="781"/>
      <c r="DL13" s="779"/>
      <c r="DM13" s="780"/>
      <c r="DN13" s="780"/>
      <c r="DO13" s="780"/>
      <c r="DP13" s="781"/>
      <c r="DQ13" s="779"/>
      <c r="DR13" s="780"/>
      <c r="DS13" s="780"/>
      <c r="DT13" s="780"/>
      <c r="DU13" s="781"/>
      <c r="DV13" s="776"/>
      <c r="DW13" s="777"/>
      <c r="DX13" s="777"/>
      <c r="DY13" s="777"/>
      <c r="DZ13" s="782"/>
      <c r="EA13" s="93"/>
    </row>
    <row r="14" spans="1:131" s="94" customFormat="1" ht="26.25" customHeight="1" x14ac:dyDescent="0.15">
      <c r="A14" s="97">
        <v>8</v>
      </c>
      <c r="B14" s="743"/>
      <c r="C14" s="744"/>
      <c r="D14" s="744"/>
      <c r="E14" s="744"/>
      <c r="F14" s="744"/>
      <c r="G14" s="744"/>
      <c r="H14" s="744"/>
      <c r="I14" s="744"/>
      <c r="J14" s="744"/>
      <c r="K14" s="744"/>
      <c r="L14" s="744"/>
      <c r="M14" s="744"/>
      <c r="N14" s="744"/>
      <c r="O14" s="744"/>
      <c r="P14" s="745"/>
      <c r="Q14" s="746"/>
      <c r="R14" s="747"/>
      <c r="S14" s="747"/>
      <c r="T14" s="747"/>
      <c r="U14" s="747"/>
      <c r="V14" s="747"/>
      <c r="W14" s="747"/>
      <c r="X14" s="747"/>
      <c r="Y14" s="747"/>
      <c r="Z14" s="747"/>
      <c r="AA14" s="747"/>
      <c r="AB14" s="747"/>
      <c r="AC14" s="747"/>
      <c r="AD14" s="747"/>
      <c r="AE14" s="748"/>
      <c r="AF14" s="749"/>
      <c r="AG14" s="750"/>
      <c r="AH14" s="750"/>
      <c r="AI14" s="750"/>
      <c r="AJ14" s="751"/>
      <c r="AK14" s="752"/>
      <c r="AL14" s="753"/>
      <c r="AM14" s="753"/>
      <c r="AN14" s="753"/>
      <c r="AO14" s="753"/>
      <c r="AP14" s="753"/>
      <c r="AQ14" s="753"/>
      <c r="AR14" s="753"/>
      <c r="AS14" s="753"/>
      <c r="AT14" s="753"/>
      <c r="AU14" s="774"/>
      <c r="AV14" s="774"/>
      <c r="AW14" s="774"/>
      <c r="AX14" s="774"/>
      <c r="AY14" s="775"/>
      <c r="AZ14" s="91"/>
      <c r="BA14" s="91"/>
      <c r="BB14" s="91"/>
      <c r="BC14" s="91"/>
      <c r="BD14" s="91"/>
      <c r="BE14" s="92"/>
      <c r="BF14" s="92"/>
      <c r="BG14" s="92"/>
      <c r="BH14" s="92"/>
      <c r="BI14" s="92"/>
      <c r="BJ14" s="92"/>
      <c r="BK14" s="92"/>
      <c r="BL14" s="92"/>
      <c r="BM14" s="92"/>
      <c r="BN14" s="92"/>
      <c r="BO14" s="92"/>
      <c r="BP14" s="92"/>
      <c r="BQ14" s="97">
        <v>8</v>
      </c>
      <c r="BR14" s="98"/>
      <c r="BS14" s="776"/>
      <c r="BT14" s="777"/>
      <c r="BU14" s="777"/>
      <c r="BV14" s="777"/>
      <c r="BW14" s="777"/>
      <c r="BX14" s="777"/>
      <c r="BY14" s="777"/>
      <c r="BZ14" s="777"/>
      <c r="CA14" s="777"/>
      <c r="CB14" s="777"/>
      <c r="CC14" s="777"/>
      <c r="CD14" s="777"/>
      <c r="CE14" s="777"/>
      <c r="CF14" s="777"/>
      <c r="CG14" s="778"/>
      <c r="CH14" s="779"/>
      <c r="CI14" s="780"/>
      <c r="CJ14" s="780"/>
      <c r="CK14" s="780"/>
      <c r="CL14" s="781"/>
      <c r="CM14" s="779"/>
      <c r="CN14" s="780"/>
      <c r="CO14" s="780"/>
      <c r="CP14" s="780"/>
      <c r="CQ14" s="781"/>
      <c r="CR14" s="779"/>
      <c r="CS14" s="780"/>
      <c r="CT14" s="780"/>
      <c r="CU14" s="780"/>
      <c r="CV14" s="781"/>
      <c r="CW14" s="779"/>
      <c r="CX14" s="780"/>
      <c r="CY14" s="780"/>
      <c r="CZ14" s="780"/>
      <c r="DA14" s="781"/>
      <c r="DB14" s="779"/>
      <c r="DC14" s="780"/>
      <c r="DD14" s="780"/>
      <c r="DE14" s="780"/>
      <c r="DF14" s="781"/>
      <c r="DG14" s="779"/>
      <c r="DH14" s="780"/>
      <c r="DI14" s="780"/>
      <c r="DJ14" s="780"/>
      <c r="DK14" s="781"/>
      <c r="DL14" s="779"/>
      <c r="DM14" s="780"/>
      <c r="DN14" s="780"/>
      <c r="DO14" s="780"/>
      <c r="DP14" s="781"/>
      <c r="DQ14" s="779"/>
      <c r="DR14" s="780"/>
      <c r="DS14" s="780"/>
      <c r="DT14" s="780"/>
      <c r="DU14" s="781"/>
      <c r="DV14" s="776"/>
      <c r="DW14" s="777"/>
      <c r="DX14" s="777"/>
      <c r="DY14" s="777"/>
      <c r="DZ14" s="782"/>
      <c r="EA14" s="93"/>
    </row>
    <row r="15" spans="1:131" s="94" customFormat="1" ht="26.25" customHeight="1" x14ac:dyDescent="0.15">
      <c r="A15" s="97">
        <v>9</v>
      </c>
      <c r="B15" s="743"/>
      <c r="C15" s="744"/>
      <c r="D15" s="744"/>
      <c r="E15" s="744"/>
      <c r="F15" s="744"/>
      <c r="G15" s="744"/>
      <c r="H15" s="744"/>
      <c r="I15" s="744"/>
      <c r="J15" s="744"/>
      <c r="K15" s="744"/>
      <c r="L15" s="744"/>
      <c r="M15" s="744"/>
      <c r="N15" s="744"/>
      <c r="O15" s="744"/>
      <c r="P15" s="745"/>
      <c r="Q15" s="746"/>
      <c r="R15" s="747"/>
      <c r="S15" s="747"/>
      <c r="T15" s="747"/>
      <c r="U15" s="747"/>
      <c r="V15" s="747"/>
      <c r="W15" s="747"/>
      <c r="X15" s="747"/>
      <c r="Y15" s="747"/>
      <c r="Z15" s="747"/>
      <c r="AA15" s="747"/>
      <c r="AB15" s="747"/>
      <c r="AC15" s="747"/>
      <c r="AD15" s="747"/>
      <c r="AE15" s="748"/>
      <c r="AF15" s="749"/>
      <c r="AG15" s="750"/>
      <c r="AH15" s="750"/>
      <c r="AI15" s="750"/>
      <c r="AJ15" s="751"/>
      <c r="AK15" s="752"/>
      <c r="AL15" s="753"/>
      <c r="AM15" s="753"/>
      <c r="AN15" s="753"/>
      <c r="AO15" s="753"/>
      <c r="AP15" s="753"/>
      <c r="AQ15" s="753"/>
      <c r="AR15" s="753"/>
      <c r="AS15" s="753"/>
      <c r="AT15" s="753"/>
      <c r="AU15" s="774"/>
      <c r="AV15" s="774"/>
      <c r="AW15" s="774"/>
      <c r="AX15" s="774"/>
      <c r="AY15" s="775"/>
      <c r="AZ15" s="91"/>
      <c r="BA15" s="91"/>
      <c r="BB15" s="91"/>
      <c r="BC15" s="91"/>
      <c r="BD15" s="91"/>
      <c r="BE15" s="92"/>
      <c r="BF15" s="92"/>
      <c r="BG15" s="92"/>
      <c r="BH15" s="92"/>
      <c r="BI15" s="92"/>
      <c r="BJ15" s="92"/>
      <c r="BK15" s="92"/>
      <c r="BL15" s="92"/>
      <c r="BM15" s="92"/>
      <c r="BN15" s="92"/>
      <c r="BO15" s="92"/>
      <c r="BP15" s="92"/>
      <c r="BQ15" s="97">
        <v>9</v>
      </c>
      <c r="BR15" s="98"/>
      <c r="BS15" s="776"/>
      <c r="BT15" s="777"/>
      <c r="BU15" s="777"/>
      <c r="BV15" s="777"/>
      <c r="BW15" s="777"/>
      <c r="BX15" s="777"/>
      <c r="BY15" s="777"/>
      <c r="BZ15" s="777"/>
      <c r="CA15" s="777"/>
      <c r="CB15" s="777"/>
      <c r="CC15" s="777"/>
      <c r="CD15" s="777"/>
      <c r="CE15" s="777"/>
      <c r="CF15" s="777"/>
      <c r="CG15" s="778"/>
      <c r="CH15" s="779"/>
      <c r="CI15" s="780"/>
      <c r="CJ15" s="780"/>
      <c r="CK15" s="780"/>
      <c r="CL15" s="781"/>
      <c r="CM15" s="779"/>
      <c r="CN15" s="780"/>
      <c r="CO15" s="780"/>
      <c r="CP15" s="780"/>
      <c r="CQ15" s="781"/>
      <c r="CR15" s="779"/>
      <c r="CS15" s="780"/>
      <c r="CT15" s="780"/>
      <c r="CU15" s="780"/>
      <c r="CV15" s="781"/>
      <c r="CW15" s="779"/>
      <c r="CX15" s="780"/>
      <c r="CY15" s="780"/>
      <c r="CZ15" s="780"/>
      <c r="DA15" s="781"/>
      <c r="DB15" s="779"/>
      <c r="DC15" s="780"/>
      <c r="DD15" s="780"/>
      <c r="DE15" s="780"/>
      <c r="DF15" s="781"/>
      <c r="DG15" s="779"/>
      <c r="DH15" s="780"/>
      <c r="DI15" s="780"/>
      <c r="DJ15" s="780"/>
      <c r="DK15" s="781"/>
      <c r="DL15" s="779"/>
      <c r="DM15" s="780"/>
      <c r="DN15" s="780"/>
      <c r="DO15" s="780"/>
      <c r="DP15" s="781"/>
      <c r="DQ15" s="779"/>
      <c r="DR15" s="780"/>
      <c r="DS15" s="780"/>
      <c r="DT15" s="780"/>
      <c r="DU15" s="781"/>
      <c r="DV15" s="776"/>
      <c r="DW15" s="777"/>
      <c r="DX15" s="777"/>
      <c r="DY15" s="777"/>
      <c r="DZ15" s="782"/>
      <c r="EA15" s="93"/>
    </row>
    <row r="16" spans="1:131" s="94" customFormat="1" ht="26.25" customHeight="1" x14ac:dyDescent="0.15">
      <c r="A16" s="97">
        <v>10</v>
      </c>
      <c r="B16" s="743"/>
      <c r="C16" s="744"/>
      <c r="D16" s="744"/>
      <c r="E16" s="744"/>
      <c r="F16" s="744"/>
      <c r="G16" s="744"/>
      <c r="H16" s="744"/>
      <c r="I16" s="744"/>
      <c r="J16" s="744"/>
      <c r="K16" s="744"/>
      <c r="L16" s="744"/>
      <c r="M16" s="744"/>
      <c r="N16" s="744"/>
      <c r="O16" s="744"/>
      <c r="P16" s="745"/>
      <c r="Q16" s="746"/>
      <c r="R16" s="747"/>
      <c r="S16" s="747"/>
      <c r="T16" s="747"/>
      <c r="U16" s="747"/>
      <c r="V16" s="747"/>
      <c r="W16" s="747"/>
      <c r="X16" s="747"/>
      <c r="Y16" s="747"/>
      <c r="Z16" s="747"/>
      <c r="AA16" s="747"/>
      <c r="AB16" s="747"/>
      <c r="AC16" s="747"/>
      <c r="AD16" s="747"/>
      <c r="AE16" s="748"/>
      <c r="AF16" s="749"/>
      <c r="AG16" s="750"/>
      <c r="AH16" s="750"/>
      <c r="AI16" s="750"/>
      <c r="AJ16" s="751"/>
      <c r="AK16" s="752"/>
      <c r="AL16" s="753"/>
      <c r="AM16" s="753"/>
      <c r="AN16" s="753"/>
      <c r="AO16" s="753"/>
      <c r="AP16" s="753"/>
      <c r="AQ16" s="753"/>
      <c r="AR16" s="753"/>
      <c r="AS16" s="753"/>
      <c r="AT16" s="753"/>
      <c r="AU16" s="774"/>
      <c r="AV16" s="774"/>
      <c r="AW16" s="774"/>
      <c r="AX16" s="774"/>
      <c r="AY16" s="775"/>
      <c r="AZ16" s="91"/>
      <c r="BA16" s="91"/>
      <c r="BB16" s="91"/>
      <c r="BC16" s="91"/>
      <c r="BD16" s="91"/>
      <c r="BE16" s="92"/>
      <c r="BF16" s="92"/>
      <c r="BG16" s="92"/>
      <c r="BH16" s="92"/>
      <c r="BI16" s="92"/>
      <c r="BJ16" s="92"/>
      <c r="BK16" s="92"/>
      <c r="BL16" s="92"/>
      <c r="BM16" s="92"/>
      <c r="BN16" s="92"/>
      <c r="BO16" s="92"/>
      <c r="BP16" s="92"/>
      <c r="BQ16" s="97">
        <v>10</v>
      </c>
      <c r="BR16" s="98"/>
      <c r="BS16" s="776"/>
      <c r="BT16" s="777"/>
      <c r="BU16" s="777"/>
      <c r="BV16" s="777"/>
      <c r="BW16" s="777"/>
      <c r="BX16" s="777"/>
      <c r="BY16" s="777"/>
      <c r="BZ16" s="777"/>
      <c r="CA16" s="777"/>
      <c r="CB16" s="777"/>
      <c r="CC16" s="777"/>
      <c r="CD16" s="777"/>
      <c r="CE16" s="777"/>
      <c r="CF16" s="777"/>
      <c r="CG16" s="778"/>
      <c r="CH16" s="779"/>
      <c r="CI16" s="780"/>
      <c r="CJ16" s="780"/>
      <c r="CK16" s="780"/>
      <c r="CL16" s="781"/>
      <c r="CM16" s="779"/>
      <c r="CN16" s="780"/>
      <c r="CO16" s="780"/>
      <c r="CP16" s="780"/>
      <c r="CQ16" s="781"/>
      <c r="CR16" s="779"/>
      <c r="CS16" s="780"/>
      <c r="CT16" s="780"/>
      <c r="CU16" s="780"/>
      <c r="CV16" s="781"/>
      <c r="CW16" s="779"/>
      <c r="CX16" s="780"/>
      <c r="CY16" s="780"/>
      <c r="CZ16" s="780"/>
      <c r="DA16" s="781"/>
      <c r="DB16" s="779"/>
      <c r="DC16" s="780"/>
      <c r="DD16" s="780"/>
      <c r="DE16" s="780"/>
      <c r="DF16" s="781"/>
      <c r="DG16" s="779"/>
      <c r="DH16" s="780"/>
      <c r="DI16" s="780"/>
      <c r="DJ16" s="780"/>
      <c r="DK16" s="781"/>
      <c r="DL16" s="779"/>
      <c r="DM16" s="780"/>
      <c r="DN16" s="780"/>
      <c r="DO16" s="780"/>
      <c r="DP16" s="781"/>
      <c r="DQ16" s="779"/>
      <c r="DR16" s="780"/>
      <c r="DS16" s="780"/>
      <c r="DT16" s="780"/>
      <c r="DU16" s="781"/>
      <c r="DV16" s="776"/>
      <c r="DW16" s="777"/>
      <c r="DX16" s="777"/>
      <c r="DY16" s="777"/>
      <c r="DZ16" s="782"/>
      <c r="EA16" s="93"/>
    </row>
    <row r="17" spans="1:131" s="94" customFormat="1" ht="26.25" customHeight="1" x14ac:dyDescent="0.15">
      <c r="A17" s="97">
        <v>11</v>
      </c>
      <c r="B17" s="743"/>
      <c r="C17" s="744"/>
      <c r="D17" s="744"/>
      <c r="E17" s="744"/>
      <c r="F17" s="744"/>
      <c r="G17" s="744"/>
      <c r="H17" s="744"/>
      <c r="I17" s="744"/>
      <c r="J17" s="744"/>
      <c r="K17" s="744"/>
      <c r="L17" s="744"/>
      <c r="M17" s="744"/>
      <c r="N17" s="744"/>
      <c r="O17" s="744"/>
      <c r="P17" s="745"/>
      <c r="Q17" s="746"/>
      <c r="R17" s="747"/>
      <c r="S17" s="747"/>
      <c r="T17" s="747"/>
      <c r="U17" s="747"/>
      <c r="V17" s="747"/>
      <c r="W17" s="747"/>
      <c r="X17" s="747"/>
      <c r="Y17" s="747"/>
      <c r="Z17" s="747"/>
      <c r="AA17" s="747"/>
      <c r="AB17" s="747"/>
      <c r="AC17" s="747"/>
      <c r="AD17" s="747"/>
      <c r="AE17" s="748"/>
      <c r="AF17" s="749"/>
      <c r="AG17" s="750"/>
      <c r="AH17" s="750"/>
      <c r="AI17" s="750"/>
      <c r="AJ17" s="751"/>
      <c r="AK17" s="752"/>
      <c r="AL17" s="753"/>
      <c r="AM17" s="753"/>
      <c r="AN17" s="753"/>
      <c r="AO17" s="753"/>
      <c r="AP17" s="753"/>
      <c r="AQ17" s="753"/>
      <c r="AR17" s="753"/>
      <c r="AS17" s="753"/>
      <c r="AT17" s="753"/>
      <c r="AU17" s="774"/>
      <c r="AV17" s="774"/>
      <c r="AW17" s="774"/>
      <c r="AX17" s="774"/>
      <c r="AY17" s="775"/>
      <c r="AZ17" s="91"/>
      <c r="BA17" s="91"/>
      <c r="BB17" s="91"/>
      <c r="BC17" s="91"/>
      <c r="BD17" s="91"/>
      <c r="BE17" s="92"/>
      <c r="BF17" s="92"/>
      <c r="BG17" s="92"/>
      <c r="BH17" s="92"/>
      <c r="BI17" s="92"/>
      <c r="BJ17" s="92"/>
      <c r="BK17" s="92"/>
      <c r="BL17" s="92"/>
      <c r="BM17" s="92"/>
      <c r="BN17" s="92"/>
      <c r="BO17" s="92"/>
      <c r="BP17" s="92"/>
      <c r="BQ17" s="97">
        <v>11</v>
      </c>
      <c r="BR17" s="98"/>
      <c r="BS17" s="776"/>
      <c r="BT17" s="777"/>
      <c r="BU17" s="777"/>
      <c r="BV17" s="777"/>
      <c r="BW17" s="777"/>
      <c r="BX17" s="777"/>
      <c r="BY17" s="777"/>
      <c r="BZ17" s="777"/>
      <c r="CA17" s="777"/>
      <c r="CB17" s="777"/>
      <c r="CC17" s="777"/>
      <c r="CD17" s="777"/>
      <c r="CE17" s="777"/>
      <c r="CF17" s="777"/>
      <c r="CG17" s="778"/>
      <c r="CH17" s="779"/>
      <c r="CI17" s="780"/>
      <c r="CJ17" s="780"/>
      <c r="CK17" s="780"/>
      <c r="CL17" s="781"/>
      <c r="CM17" s="779"/>
      <c r="CN17" s="780"/>
      <c r="CO17" s="780"/>
      <c r="CP17" s="780"/>
      <c r="CQ17" s="781"/>
      <c r="CR17" s="779"/>
      <c r="CS17" s="780"/>
      <c r="CT17" s="780"/>
      <c r="CU17" s="780"/>
      <c r="CV17" s="781"/>
      <c r="CW17" s="779"/>
      <c r="CX17" s="780"/>
      <c r="CY17" s="780"/>
      <c r="CZ17" s="780"/>
      <c r="DA17" s="781"/>
      <c r="DB17" s="779"/>
      <c r="DC17" s="780"/>
      <c r="DD17" s="780"/>
      <c r="DE17" s="780"/>
      <c r="DF17" s="781"/>
      <c r="DG17" s="779"/>
      <c r="DH17" s="780"/>
      <c r="DI17" s="780"/>
      <c r="DJ17" s="780"/>
      <c r="DK17" s="781"/>
      <c r="DL17" s="779"/>
      <c r="DM17" s="780"/>
      <c r="DN17" s="780"/>
      <c r="DO17" s="780"/>
      <c r="DP17" s="781"/>
      <c r="DQ17" s="779"/>
      <c r="DR17" s="780"/>
      <c r="DS17" s="780"/>
      <c r="DT17" s="780"/>
      <c r="DU17" s="781"/>
      <c r="DV17" s="776"/>
      <c r="DW17" s="777"/>
      <c r="DX17" s="777"/>
      <c r="DY17" s="777"/>
      <c r="DZ17" s="782"/>
      <c r="EA17" s="93"/>
    </row>
    <row r="18" spans="1:131" s="94" customFormat="1" ht="26.25" customHeight="1" x14ac:dyDescent="0.15">
      <c r="A18" s="97">
        <v>12</v>
      </c>
      <c r="B18" s="743"/>
      <c r="C18" s="744"/>
      <c r="D18" s="744"/>
      <c r="E18" s="744"/>
      <c r="F18" s="744"/>
      <c r="G18" s="744"/>
      <c r="H18" s="744"/>
      <c r="I18" s="744"/>
      <c r="J18" s="744"/>
      <c r="K18" s="744"/>
      <c r="L18" s="744"/>
      <c r="M18" s="744"/>
      <c r="N18" s="744"/>
      <c r="O18" s="744"/>
      <c r="P18" s="745"/>
      <c r="Q18" s="746"/>
      <c r="R18" s="747"/>
      <c r="S18" s="747"/>
      <c r="T18" s="747"/>
      <c r="U18" s="747"/>
      <c r="V18" s="747"/>
      <c r="W18" s="747"/>
      <c r="X18" s="747"/>
      <c r="Y18" s="747"/>
      <c r="Z18" s="747"/>
      <c r="AA18" s="747"/>
      <c r="AB18" s="747"/>
      <c r="AC18" s="747"/>
      <c r="AD18" s="747"/>
      <c r="AE18" s="748"/>
      <c r="AF18" s="749"/>
      <c r="AG18" s="750"/>
      <c r="AH18" s="750"/>
      <c r="AI18" s="750"/>
      <c r="AJ18" s="751"/>
      <c r="AK18" s="752"/>
      <c r="AL18" s="753"/>
      <c r="AM18" s="753"/>
      <c r="AN18" s="753"/>
      <c r="AO18" s="753"/>
      <c r="AP18" s="753"/>
      <c r="AQ18" s="753"/>
      <c r="AR18" s="753"/>
      <c r="AS18" s="753"/>
      <c r="AT18" s="753"/>
      <c r="AU18" s="774"/>
      <c r="AV18" s="774"/>
      <c r="AW18" s="774"/>
      <c r="AX18" s="774"/>
      <c r="AY18" s="775"/>
      <c r="AZ18" s="91"/>
      <c r="BA18" s="91"/>
      <c r="BB18" s="91"/>
      <c r="BC18" s="91"/>
      <c r="BD18" s="91"/>
      <c r="BE18" s="92"/>
      <c r="BF18" s="92"/>
      <c r="BG18" s="92"/>
      <c r="BH18" s="92"/>
      <c r="BI18" s="92"/>
      <c r="BJ18" s="92"/>
      <c r="BK18" s="92"/>
      <c r="BL18" s="92"/>
      <c r="BM18" s="92"/>
      <c r="BN18" s="92"/>
      <c r="BO18" s="92"/>
      <c r="BP18" s="92"/>
      <c r="BQ18" s="97">
        <v>12</v>
      </c>
      <c r="BR18" s="98"/>
      <c r="BS18" s="776"/>
      <c r="BT18" s="777"/>
      <c r="BU18" s="777"/>
      <c r="BV18" s="777"/>
      <c r="BW18" s="777"/>
      <c r="BX18" s="777"/>
      <c r="BY18" s="777"/>
      <c r="BZ18" s="777"/>
      <c r="CA18" s="777"/>
      <c r="CB18" s="777"/>
      <c r="CC18" s="777"/>
      <c r="CD18" s="777"/>
      <c r="CE18" s="777"/>
      <c r="CF18" s="777"/>
      <c r="CG18" s="778"/>
      <c r="CH18" s="779"/>
      <c r="CI18" s="780"/>
      <c r="CJ18" s="780"/>
      <c r="CK18" s="780"/>
      <c r="CL18" s="781"/>
      <c r="CM18" s="779"/>
      <c r="CN18" s="780"/>
      <c r="CO18" s="780"/>
      <c r="CP18" s="780"/>
      <c r="CQ18" s="781"/>
      <c r="CR18" s="779"/>
      <c r="CS18" s="780"/>
      <c r="CT18" s="780"/>
      <c r="CU18" s="780"/>
      <c r="CV18" s="781"/>
      <c r="CW18" s="779"/>
      <c r="CX18" s="780"/>
      <c r="CY18" s="780"/>
      <c r="CZ18" s="780"/>
      <c r="DA18" s="781"/>
      <c r="DB18" s="779"/>
      <c r="DC18" s="780"/>
      <c r="DD18" s="780"/>
      <c r="DE18" s="780"/>
      <c r="DF18" s="781"/>
      <c r="DG18" s="779"/>
      <c r="DH18" s="780"/>
      <c r="DI18" s="780"/>
      <c r="DJ18" s="780"/>
      <c r="DK18" s="781"/>
      <c r="DL18" s="779"/>
      <c r="DM18" s="780"/>
      <c r="DN18" s="780"/>
      <c r="DO18" s="780"/>
      <c r="DP18" s="781"/>
      <c r="DQ18" s="779"/>
      <c r="DR18" s="780"/>
      <c r="DS18" s="780"/>
      <c r="DT18" s="780"/>
      <c r="DU18" s="781"/>
      <c r="DV18" s="776"/>
      <c r="DW18" s="777"/>
      <c r="DX18" s="777"/>
      <c r="DY18" s="777"/>
      <c r="DZ18" s="782"/>
      <c r="EA18" s="93"/>
    </row>
    <row r="19" spans="1:131" s="94" customFormat="1" ht="26.25" customHeight="1" x14ac:dyDescent="0.15">
      <c r="A19" s="97">
        <v>13</v>
      </c>
      <c r="B19" s="743"/>
      <c r="C19" s="744"/>
      <c r="D19" s="744"/>
      <c r="E19" s="744"/>
      <c r="F19" s="744"/>
      <c r="G19" s="744"/>
      <c r="H19" s="744"/>
      <c r="I19" s="744"/>
      <c r="J19" s="744"/>
      <c r="K19" s="744"/>
      <c r="L19" s="744"/>
      <c r="M19" s="744"/>
      <c r="N19" s="744"/>
      <c r="O19" s="744"/>
      <c r="P19" s="745"/>
      <c r="Q19" s="746"/>
      <c r="R19" s="747"/>
      <c r="S19" s="747"/>
      <c r="T19" s="747"/>
      <c r="U19" s="747"/>
      <c r="V19" s="747"/>
      <c r="W19" s="747"/>
      <c r="X19" s="747"/>
      <c r="Y19" s="747"/>
      <c r="Z19" s="747"/>
      <c r="AA19" s="747"/>
      <c r="AB19" s="747"/>
      <c r="AC19" s="747"/>
      <c r="AD19" s="747"/>
      <c r="AE19" s="748"/>
      <c r="AF19" s="749"/>
      <c r="AG19" s="750"/>
      <c r="AH19" s="750"/>
      <c r="AI19" s="750"/>
      <c r="AJ19" s="751"/>
      <c r="AK19" s="752"/>
      <c r="AL19" s="753"/>
      <c r="AM19" s="753"/>
      <c r="AN19" s="753"/>
      <c r="AO19" s="753"/>
      <c r="AP19" s="753"/>
      <c r="AQ19" s="753"/>
      <c r="AR19" s="753"/>
      <c r="AS19" s="753"/>
      <c r="AT19" s="753"/>
      <c r="AU19" s="774"/>
      <c r="AV19" s="774"/>
      <c r="AW19" s="774"/>
      <c r="AX19" s="774"/>
      <c r="AY19" s="775"/>
      <c r="AZ19" s="91"/>
      <c r="BA19" s="91"/>
      <c r="BB19" s="91"/>
      <c r="BC19" s="91"/>
      <c r="BD19" s="91"/>
      <c r="BE19" s="92"/>
      <c r="BF19" s="92"/>
      <c r="BG19" s="92"/>
      <c r="BH19" s="92"/>
      <c r="BI19" s="92"/>
      <c r="BJ19" s="92"/>
      <c r="BK19" s="92"/>
      <c r="BL19" s="92"/>
      <c r="BM19" s="92"/>
      <c r="BN19" s="92"/>
      <c r="BO19" s="92"/>
      <c r="BP19" s="92"/>
      <c r="BQ19" s="97">
        <v>13</v>
      </c>
      <c r="BR19" s="98"/>
      <c r="BS19" s="776"/>
      <c r="BT19" s="777"/>
      <c r="BU19" s="777"/>
      <c r="BV19" s="777"/>
      <c r="BW19" s="777"/>
      <c r="BX19" s="777"/>
      <c r="BY19" s="777"/>
      <c r="BZ19" s="777"/>
      <c r="CA19" s="777"/>
      <c r="CB19" s="777"/>
      <c r="CC19" s="777"/>
      <c r="CD19" s="777"/>
      <c r="CE19" s="777"/>
      <c r="CF19" s="777"/>
      <c r="CG19" s="778"/>
      <c r="CH19" s="779"/>
      <c r="CI19" s="780"/>
      <c r="CJ19" s="780"/>
      <c r="CK19" s="780"/>
      <c r="CL19" s="781"/>
      <c r="CM19" s="779"/>
      <c r="CN19" s="780"/>
      <c r="CO19" s="780"/>
      <c r="CP19" s="780"/>
      <c r="CQ19" s="781"/>
      <c r="CR19" s="779"/>
      <c r="CS19" s="780"/>
      <c r="CT19" s="780"/>
      <c r="CU19" s="780"/>
      <c r="CV19" s="781"/>
      <c r="CW19" s="779"/>
      <c r="CX19" s="780"/>
      <c r="CY19" s="780"/>
      <c r="CZ19" s="780"/>
      <c r="DA19" s="781"/>
      <c r="DB19" s="779"/>
      <c r="DC19" s="780"/>
      <c r="DD19" s="780"/>
      <c r="DE19" s="780"/>
      <c r="DF19" s="781"/>
      <c r="DG19" s="779"/>
      <c r="DH19" s="780"/>
      <c r="DI19" s="780"/>
      <c r="DJ19" s="780"/>
      <c r="DK19" s="781"/>
      <c r="DL19" s="779"/>
      <c r="DM19" s="780"/>
      <c r="DN19" s="780"/>
      <c r="DO19" s="780"/>
      <c r="DP19" s="781"/>
      <c r="DQ19" s="779"/>
      <c r="DR19" s="780"/>
      <c r="DS19" s="780"/>
      <c r="DT19" s="780"/>
      <c r="DU19" s="781"/>
      <c r="DV19" s="776"/>
      <c r="DW19" s="777"/>
      <c r="DX19" s="777"/>
      <c r="DY19" s="777"/>
      <c r="DZ19" s="782"/>
      <c r="EA19" s="93"/>
    </row>
    <row r="20" spans="1:131" s="94" customFormat="1" ht="26.25" customHeight="1" x14ac:dyDescent="0.15">
      <c r="A20" s="97">
        <v>14</v>
      </c>
      <c r="B20" s="743"/>
      <c r="C20" s="744"/>
      <c r="D20" s="744"/>
      <c r="E20" s="744"/>
      <c r="F20" s="744"/>
      <c r="G20" s="744"/>
      <c r="H20" s="744"/>
      <c r="I20" s="744"/>
      <c r="J20" s="744"/>
      <c r="K20" s="744"/>
      <c r="L20" s="744"/>
      <c r="M20" s="744"/>
      <c r="N20" s="744"/>
      <c r="O20" s="744"/>
      <c r="P20" s="745"/>
      <c r="Q20" s="746"/>
      <c r="R20" s="747"/>
      <c r="S20" s="747"/>
      <c r="T20" s="747"/>
      <c r="U20" s="747"/>
      <c r="V20" s="747"/>
      <c r="W20" s="747"/>
      <c r="X20" s="747"/>
      <c r="Y20" s="747"/>
      <c r="Z20" s="747"/>
      <c r="AA20" s="747"/>
      <c r="AB20" s="747"/>
      <c r="AC20" s="747"/>
      <c r="AD20" s="747"/>
      <c r="AE20" s="748"/>
      <c r="AF20" s="749"/>
      <c r="AG20" s="750"/>
      <c r="AH20" s="750"/>
      <c r="AI20" s="750"/>
      <c r="AJ20" s="751"/>
      <c r="AK20" s="752"/>
      <c r="AL20" s="753"/>
      <c r="AM20" s="753"/>
      <c r="AN20" s="753"/>
      <c r="AO20" s="753"/>
      <c r="AP20" s="753"/>
      <c r="AQ20" s="753"/>
      <c r="AR20" s="753"/>
      <c r="AS20" s="753"/>
      <c r="AT20" s="753"/>
      <c r="AU20" s="774"/>
      <c r="AV20" s="774"/>
      <c r="AW20" s="774"/>
      <c r="AX20" s="774"/>
      <c r="AY20" s="775"/>
      <c r="AZ20" s="91"/>
      <c r="BA20" s="91"/>
      <c r="BB20" s="91"/>
      <c r="BC20" s="91"/>
      <c r="BD20" s="91"/>
      <c r="BE20" s="92"/>
      <c r="BF20" s="92"/>
      <c r="BG20" s="92"/>
      <c r="BH20" s="92"/>
      <c r="BI20" s="92"/>
      <c r="BJ20" s="92"/>
      <c r="BK20" s="92"/>
      <c r="BL20" s="92"/>
      <c r="BM20" s="92"/>
      <c r="BN20" s="92"/>
      <c r="BO20" s="92"/>
      <c r="BP20" s="92"/>
      <c r="BQ20" s="97">
        <v>14</v>
      </c>
      <c r="BR20" s="98"/>
      <c r="BS20" s="776"/>
      <c r="BT20" s="777"/>
      <c r="BU20" s="777"/>
      <c r="BV20" s="777"/>
      <c r="BW20" s="777"/>
      <c r="BX20" s="777"/>
      <c r="BY20" s="777"/>
      <c r="BZ20" s="777"/>
      <c r="CA20" s="777"/>
      <c r="CB20" s="777"/>
      <c r="CC20" s="777"/>
      <c r="CD20" s="777"/>
      <c r="CE20" s="777"/>
      <c r="CF20" s="777"/>
      <c r="CG20" s="778"/>
      <c r="CH20" s="779"/>
      <c r="CI20" s="780"/>
      <c r="CJ20" s="780"/>
      <c r="CK20" s="780"/>
      <c r="CL20" s="781"/>
      <c r="CM20" s="779"/>
      <c r="CN20" s="780"/>
      <c r="CO20" s="780"/>
      <c r="CP20" s="780"/>
      <c r="CQ20" s="781"/>
      <c r="CR20" s="779"/>
      <c r="CS20" s="780"/>
      <c r="CT20" s="780"/>
      <c r="CU20" s="780"/>
      <c r="CV20" s="781"/>
      <c r="CW20" s="779"/>
      <c r="CX20" s="780"/>
      <c r="CY20" s="780"/>
      <c r="CZ20" s="780"/>
      <c r="DA20" s="781"/>
      <c r="DB20" s="779"/>
      <c r="DC20" s="780"/>
      <c r="DD20" s="780"/>
      <c r="DE20" s="780"/>
      <c r="DF20" s="781"/>
      <c r="DG20" s="779"/>
      <c r="DH20" s="780"/>
      <c r="DI20" s="780"/>
      <c r="DJ20" s="780"/>
      <c r="DK20" s="781"/>
      <c r="DL20" s="779"/>
      <c r="DM20" s="780"/>
      <c r="DN20" s="780"/>
      <c r="DO20" s="780"/>
      <c r="DP20" s="781"/>
      <c r="DQ20" s="779"/>
      <c r="DR20" s="780"/>
      <c r="DS20" s="780"/>
      <c r="DT20" s="780"/>
      <c r="DU20" s="781"/>
      <c r="DV20" s="776"/>
      <c r="DW20" s="777"/>
      <c r="DX20" s="777"/>
      <c r="DY20" s="777"/>
      <c r="DZ20" s="782"/>
      <c r="EA20" s="93"/>
    </row>
    <row r="21" spans="1:131" s="94" customFormat="1" ht="26.25" customHeight="1" thickBot="1" x14ac:dyDescent="0.2">
      <c r="A21" s="97">
        <v>15</v>
      </c>
      <c r="B21" s="743"/>
      <c r="C21" s="744"/>
      <c r="D21" s="744"/>
      <c r="E21" s="744"/>
      <c r="F21" s="744"/>
      <c r="G21" s="744"/>
      <c r="H21" s="744"/>
      <c r="I21" s="744"/>
      <c r="J21" s="744"/>
      <c r="K21" s="744"/>
      <c r="L21" s="744"/>
      <c r="M21" s="744"/>
      <c r="N21" s="744"/>
      <c r="O21" s="744"/>
      <c r="P21" s="745"/>
      <c r="Q21" s="746"/>
      <c r="R21" s="747"/>
      <c r="S21" s="747"/>
      <c r="T21" s="747"/>
      <c r="U21" s="747"/>
      <c r="V21" s="747"/>
      <c r="W21" s="747"/>
      <c r="X21" s="747"/>
      <c r="Y21" s="747"/>
      <c r="Z21" s="747"/>
      <c r="AA21" s="747"/>
      <c r="AB21" s="747"/>
      <c r="AC21" s="747"/>
      <c r="AD21" s="747"/>
      <c r="AE21" s="748"/>
      <c r="AF21" s="749"/>
      <c r="AG21" s="750"/>
      <c r="AH21" s="750"/>
      <c r="AI21" s="750"/>
      <c r="AJ21" s="751"/>
      <c r="AK21" s="752"/>
      <c r="AL21" s="753"/>
      <c r="AM21" s="753"/>
      <c r="AN21" s="753"/>
      <c r="AO21" s="753"/>
      <c r="AP21" s="753"/>
      <c r="AQ21" s="753"/>
      <c r="AR21" s="753"/>
      <c r="AS21" s="753"/>
      <c r="AT21" s="753"/>
      <c r="AU21" s="774"/>
      <c r="AV21" s="774"/>
      <c r="AW21" s="774"/>
      <c r="AX21" s="774"/>
      <c r="AY21" s="775"/>
      <c r="AZ21" s="91"/>
      <c r="BA21" s="91"/>
      <c r="BB21" s="91"/>
      <c r="BC21" s="91"/>
      <c r="BD21" s="91"/>
      <c r="BE21" s="92"/>
      <c r="BF21" s="92"/>
      <c r="BG21" s="92"/>
      <c r="BH21" s="92"/>
      <c r="BI21" s="92"/>
      <c r="BJ21" s="92"/>
      <c r="BK21" s="92"/>
      <c r="BL21" s="92"/>
      <c r="BM21" s="92"/>
      <c r="BN21" s="92"/>
      <c r="BO21" s="92"/>
      <c r="BP21" s="92"/>
      <c r="BQ21" s="97">
        <v>15</v>
      </c>
      <c r="BR21" s="98"/>
      <c r="BS21" s="776"/>
      <c r="BT21" s="777"/>
      <c r="BU21" s="777"/>
      <c r="BV21" s="777"/>
      <c r="BW21" s="777"/>
      <c r="BX21" s="777"/>
      <c r="BY21" s="777"/>
      <c r="BZ21" s="777"/>
      <c r="CA21" s="777"/>
      <c r="CB21" s="777"/>
      <c r="CC21" s="777"/>
      <c r="CD21" s="777"/>
      <c r="CE21" s="777"/>
      <c r="CF21" s="777"/>
      <c r="CG21" s="778"/>
      <c r="CH21" s="779"/>
      <c r="CI21" s="780"/>
      <c r="CJ21" s="780"/>
      <c r="CK21" s="780"/>
      <c r="CL21" s="781"/>
      <c r="CM21" s="779"/>
      <c r="CN21" s="780"/>
      <c r="CO21" s="780"/>
      <c r="CP21" s="780"/>
      <c r="CQ21" s="781"/>
      <c r="CR21" s="779"/>
      <c r="CS21" s="780"/>
      <c r="CT21" s="780"/>
      <c r="CU21" s="780"/>
      <c r="CV21" s="781"/>
      <c r="CW21" s="779"/>
      <c r="CX21" s="780"/>
      <c r="CY21" s="780"/>
      <c r="CZ21" s="780"/>
      <c r="DA21" s="781"/>
      <c r="DB21" s="779"/>
      <c r="DC21" s="780"/>
      <c r="DD21" s="780"/>
      <c r="DE21" s="780"/>
      <c r="DF21" s="781"/>
      <c r="DG21" s="779"/>
      <c r="DH21" s="780"/>
      <c r="DI21" s="780"/>
      <c r="DJ21" s="780"/>
      <c r="DK21" s="781"/>
      <c r="DL21" s="779"/>
      <c r="DM21" s="780"/>
      <c r="DN21" s="780"/>
      <c r="DO21" s="780"/>
      <c r="DP21" s="781"/>
      <c r="DQ21" s="779"/>
      <c r="DR21" s="780"/>
      <c r="DS21" s="780"/>
      <c r="DT21" s="780"/>
      <c r="DU21" s="781"/>
      <c r="DV21" s="776"/>
      <c r="DW21" s="777"/>
      <c r="DX21" s="777"/>
      <c r="DY21" s="777"/>
      <c r="DZ21" s="782"/>
      <c r="EA21" s="93"/>
    </row>
    <row r="22" spans="1:131" s="94" customFormat="1" ht="26.25" customHeight="1" x14ac:dyDescent="0.15">
      <c r="A22" s="97">
        <v>16</v>
      </c>
      <c r="B22" s="743"/>
      <c r="C22" s="744"/>
      <c r="D22" s="744"/>
      <c r="E22" s="744"/>
      <c r="F22" s="744"/>
      <c r="G22" s="744"/>
      <c r="H22" s="744"/>
      <c r="I22" s="744"/>
      <c r="J22" s="744"/>
      <c r="K22" s="744"/>
      <c r="L22" s="744"/>
      <c r="M22" s="744"/>
      <c r="N22" s="744"/>
      <c r="O22" s="744"/>
      <c r="P22" s="745"/>
      <c r="Q22" s="793"/>
      <c r="R22" s="794"/>
      <c r="S22" s="794"/>
      <c r="T22" s="794"/>
      <c r="U22" s="794"/>
      <c r="V22" s="794"/>
      <c r="W22" s="794"/>
      <c r="X22" s="794"/>
      <c r="Y22" s="794"/>
      <c r="Z22" s="794"/>
      <c r="AA22" s="794"/>
      <c r="AB22" s="794"/>
      <c r="AC22" s="794"/>
      <c r="AD22" s="794"/>
      <c r="AE22" s="795"/>
      <c r="AF22" s="749"/>
      <c r="AG22" s="750"/>
      <c r="AH22" s="750"/>
      <c r="AI22" s="750"/>
      <c r="AJ22" s="751"/>
      <c r="AK22" s="796"/>
      <c r="AL22" s="797"/>
      <c r="AM22" s="797"/>
      <c r="AN22" s="797"/>
      <c r="AO22" s="797"/>
      <c r="AP22" s="797"/>
      <c r="AQ22" s="797"/>
      <c r="AR22" s="797"/>
      <c r="AS22" s="797"/>
      <c r="AT22" s="797"/>
      <c r="AU22" s="798"/>
      <c r="AV22" s="798"/>
      <c r="AW22" s="798"/>
      <c r="AX22" s="798"/>
      <c r="AY22" s="799"/>
      <c r="AZ22" s="800" t="s">
        <v>325</v>
      </c>
      <c r="BA22" s="800"/>
      <c r="BB22" s="800"/>
      <c r="BC22" s="800"/>
      <c r="BD22" s="801"/>
      <c r="BE22" s="92"/>
      <c r="BF22" s="92"/>
      <c r="BG22" s="92"/>
      <c r="BH22" s="92"/>
      <c r="BI22" s="92"/>
      <c r="BJ22" s="92"/>
      <c r="BK22" s="92"/>
      <c r="BL22" s="92"/>
      <c r="BM22" s="92"/>
      <c r="BN22" s="92"/>
      <c r="BO22" s="92"/>
      <c r="BP22" s="92"/>
      <c r="BQ22" s="97">
        <v>16</v>
      </c>
      <c r="BR22" s="98"/>
      <c r="BS22" s="776"/>
      <c r="BT22" s="777"/>
      <c r="BU22" s="777"/>
      <c r="BV22" s="777"/>
      <c r="BW22" s="777"/>
      <c r="BX22" s="777"/>
      <c r="BY22" s="777"/>
      <c r="BZ22" s="777"/>
      <c r="CA22" s="777"/>
      <c r="CB22" s="777"/>
      <c r="CC22" s="777"/>
      <c r="CD22" s="777"/>
      <c r="CE22" s="777"/>
      <c r="CF22" s="777"/>
      <c r="CG22" s="778"/>
      <c r="CH22" s="779"/>
      <c r="CI22" s="780"/>
      <c r="CJ22" s="780"/>
      <c r="CK22" s="780"/>
      <c r="CL22" s="781"/>
      <c r="CM22" s="779"/>
      <c r="CN22" s="780"/>
      <c r="CO22" s="780"/>
      <c r="CP22" s="780"/>
      <c r="CQ22" s="781"/>
      <c r="CR22" s="779"/>
      <c r="CS22" s="780"/>
      <c r="CT22" s="780"/>
      <c r="CU22" s="780"/>
      <c r="CV22" s="781"/>
      <c r="CW22" s="779"/>
      <c r="CX22" s="780"/>
      <c r="CY22" s="780"/>
      <c r="CZ22" s="780"/>
      <c r="DA22" s="781"/>
      <c r="DB22" s="779"/>
      <c r="DC22" s="780"/>
      <c r="DD22" s="780"/>
      <c r="DE22" s="780"/>
      <c r="DF22" s="781"/>
      <c r="DG22" s="779"/>
      <c r="DH22" s="780"/>
      <c r="DI22" s="780"/>
      <c r="DJ22" s="780"/>
      <c r="DK22" s="781"/>
      <c r="DL22" s="779"/>
      <c r="DM22" s="780"/>
      <c r="DN22" s="780"/>
      <c r="DO22" s="780"/>
      <c r="DP22" s="781"/>
      <c r="DQ22" s="779"/>
      <c r="DR22" s="780"/>
      <c r="DS22" s="780"/>
      <c r="DT22" s="780"/>
      <c r="DU22" s="781"/>
      <c r="DV22" s="776"/>
      <c r="DW22" s="777"/>
      <c r="DX22" s="777"/>
      <c r="DY22" s="777"/>
      <c r="DZ22" s="782"/>
      <c r="EA22" s="93"/>
    </row>
    <row r="23" spans="1:131" s="94" customFormat="1" ht="26.25" customHeight="1" thickBot="1" x14ac:dyDescent="0.2">
      <c r="A23" s="99" t="s">
        <v>326</v>
      </c>
      <c r="B23" s="783" t="s">
        <v>327</v>
      </c>
      <c r="C23" s="784"/>
      <c r="D23" s="784"/>
      <c r="E23" s="784"/>
      <c r="F23" s="784"/>
      <c r="G23" s="784"/>
      <c r="H23" s="784"/>
      <c r="I23" s="784"/>
      <c r="J23" s="784"/>
      <c r="K23" s="784"/>
      <c r="L23" s="784"/>
      <c r="M23" s="784"/>
      <c r="N23" s="784"/>
      <c r="O23" s="784"/>
      <c r="P23" s="785"/>
      <c r="Q23" s="786">
        <v>4646</v>
      </c>
      <c r="R23" s="787"/>
      <c r="S23" s="787"/>
      <c r="T23" s="787"/>
      <c r="U23" s="787"/>
      <c r="V23" s="787">
        <v>4305</v>
      </c>
      <c r="W23" s="787"/>
      <c r="X23" s="787"/>
      <c r="Y23" s="787"/>
      <c r="Z23" s="787"/>
      <c r="AA23" s="787">
        <v>341</v>
      </c>
      <c r="AB23" s="787"/>
      <c r="AC23" s="787"/>
      <c r="AD23" s="787"/>
      <c r="AE23" s="788"/>
      <c r="AF23" s="789">
        <v>317</v>
      </c>
      <c r="AG23" s="787"/>
      <c r="AH23" s="787"/>
      <c r="AI23" s="787"/>
      <c r="AJ23" s="790"/>
      <c r="AK23" s="791"/>
      <c r="AL23" s="792"/>
      <c r="AM23" s="792"/>
      <c r="AN23" s="792"/>
      <c r="AO23" s="792"/>
      <c r="AP23" s="787">
        <v>4186</v>
      </c>
      <c r="AQ23" s="787"/>
      <c r="AR23" s="787"/>
      <c r="AS23" s="787"/>
      <c r="AT23" s="787"/>
      <c r="AU23" s="803"/>
      <c r="AV23" s="803"/>
      <c r="AW23" s="803"/>
      <c r="AX23" s="803"/>
      <c r="AY23" s="804"/>
      <c r="AZ23" s="805" t="s">
        <v>62</v>
      </c>
      <c r="BA23" s="806"/>
      <c r="BB23" s="806"/>
      <c r="BC23" s="806"/>
      <c r="BD23" s="807"/>
      <c r="BE23" s="92"/>
      <c r="BF23" s="92"/>
      <c r="BG23" s="92"/>
      <c r="BH23" s="92"/>
      <c r="BI23" s="92"/>
      <c r="BJ23" s="92"/>
      <c r="BK23" s="92"/>
      <c r="BL23" s="92"/>
      <c r="BM23" s="92"/>
      <c r="BN23" s="92"/>
      <c r="BO23" s="92"/>
      <c r="BP23" s="92"/>
      <c r="BQ23" s="97">
        <v>17</v>
      </c>
      <c r="BR23" s="98"/>
      <c r="BS23" s="776"/>
      <c r="BT23" s="777"/>
      <c r="BU23" s="777"/>
      <c r="BV23" s="777"/>
      <c r="BW23" s="777"/>
      <c r="BX23" s="777"/>
      <c r="BY23" s="777"/>
      <c r="BZ23" s="777"/>
      <c r="CA23" s="777"/>
      <c r="CB23" s="777"/>
      <c r="CC23" s="777"/>
      <c r="CD23" s="777"/>
      <c r="CE23" s="777"/>
      <c r="CF23" s="777"/>
      <c r="CG23" s="778"/>
      <c r="CH23" s="779"/>
      <c r="CI23" s="780"/>
      <c r="CJ23" s="780"/>
      <c r="CK23" s="780"/>
      <c r="CL23" s="781"/>
      <c r="CM23" s="779"/>
      <c r="CN23" s="780"/>
      <c r="CO23" s="780"/>
      <c r="CP23" s="780"/>
      <c r="CQ23" s="781"/>
      <c r="CR23" s="779"/>
      <c r="CS23" s="780"/>
      <c r="CT23" s="780"/>
      <c r="CU23" s="780"/>
      <c r="CV23" s="781"/>
      <c r="CW23" s="779"/>
      <c r="CX23" s="780"/>
      <c r="CY23" s="780"/>
      <c r="CZ23" s="780"/>
      <c r="DA23" s="781"/>
      <c r="DB23" s="779"/>
      <c r="DC23" s="780"/>
      <c r="DD23" s="780"/>
      <c r="DE23" s="780"/>
      <c r="DF23" s="781"/>
      <c r="DG23" s="779"/>
      <c r="DH23" s="780"/>
      <c r="DI23" s="780"/>
      <c r="DJ23" s="780"/>
      <c r="DK23" s="781"/>
      <c r="DL23" s="779"/>
      <c r="DM23" s="780"/>
      <c r="DN23" s="780"/>
      <c r="DO23" s="780"/>
      <c r="DP23" s="781"/>
      <c r="DQ23" s="779"/>
      <c r="DR23" s="780"/>
      <c r="DS23" s="780"/>
      <c r="DT23" s="780"/>
      <c r="DU23" s="781"/>
      <c r="DV23" s="776"/>
      <c r="DW23" s="777"/>
      <c r="DX23" s="777"/>
      <c r="DY23" s="777"/>
      <c r="DZ23" s="782"/>
      <c r="EA23" s="93"/>
    </row>
    <row r="24" spans="1:131" s="94" customFormat="1" ht="26.25" customHeight="1" x14ac:dyDescent="0.15">
      <c r="A24" s="802" t="s">
        <v>328</v>
      </c>
      <c r="B24" s="802"/>
      <c r="C24" s="802"/>
      <c r="D24" s="802"/>
      <c r="E24" s="802"/>
      <c r="F24" s="802"/>
      <c r="G24" s="802"/>
      <c r="H24" s="802"/>
      <c r="I24" s="802"/>
      <c r="J24" s="802"/>
      <c r="K24" s="802"/>
      <c r="L24" s="802"/>
      <c r="M24" s="802"/>
      <c r="N24" s="802"/>
      <c r="O24" s="802"/>
      <c r="P24" s="802"/>
      <c r="Q24" s="802"/>
      <c r="R24" s="802"/>
      <c r="S24" s="802"/>
      <c r="T24" s="802"/>
      <c r="U24" s="802"/>
      <c r="V24" s="802"/>
      <c r="W24" s="802"/>
      <c r="X24" s="802"/>
      <c r="Y24" s="802"/>
      <c r="Z24" s="802"/>
      <c r="AA24" s="802"/>
      <c r="AB24" s="802"/>
      <c r="AC24" s="802"/>
      <c r="AD24" s="802"/>
      <c r="AE24" s="802"/>
      <c r="AF24" s="802"/>
      <c r="AG24" s="802"/>
      <c r="AH24" s="802"/>
      <c r="AI24" s="802"/>
      <c r="AJ24" s="802"/>
      <c r="AK24" s="802"/>
      <c r="AL24" s="802"/>
      <c r="AM24" s="802"/>
      <c r="AN24" s="802"/>
      <c r="AO24" s="802"/>
      <c r="AP24" s="802"/>
      <c r="AQ24" s="802"/>
      <c r="AR24" s="802"/>
      <c r="AS24" s="802"/>
      <c r="AT24" s="802"/>
      <c r="AU24" s="802"/>
      <c r="AV24" s="802"/>
      <c r="AW24" s="802"/>
      <c r="AX24" s="802"/>
      <c r="AY24" s="802"/>
      <c r="AZ24" s="91"/>
      <c r="BA24" s="91"/>
      <c r="BB24" s="91"/>
      <c r="BC24" s="91"/>
      <c r="BD24" s="91"/>
      <c r="BE24" s="92"/>
      <c r="BF24" s="92"/>
      <c r="BG24" s="92"/>
      <c r="BH24" s="92"/>
      <c r="BI24" s="92"/>
      <c r="BJ24" s="92"/>
      <c r="BK24" s="92"/>
      <c r="BL24" s="92"/>
      <c r="BM24" s="92"/>
      <c r="BN24" s="92"/>
      <c r="BO24" s="92"/>
      <c r="BP24" s="92"/>
      <c r="BQ24" s="97">
        <v>18</v>
      </c>
      <c r="BR24" s="98"/>
      <c r="BS24" s="776"/>
      <c r="BT24" s="777"/>
      <c r="BU24" s="777"/>
      <c r="BV24" s="777"/>
      <c r="BW24" s="777"/>
      <c r="BX24" s="777"/>
      <c r="BY24" s="777"/>
      <c r="BZ24" s="777"/>
      <c r="CA24" s="777"/>
      <c r="CB24" s="777"/>
      <c r="CC24" s="777"/>
      <c r="CD24" s="777"/>
      <c r="CE24" s="777"/>
      <c r="CF24" s="777"/>
      <c r="CG24" s="778"/>
      <c r="CH24" s="779"/>
      <c r="CI24" s="780"/>
      <c r="CJ24" s="780"/>
      <c r="CK24" s="780"/>
      <c r="CL24" s="781"/>
      <c r="CM24" s="779"/>
      <c r="CN24" s="780"/>
      <c r="CO24" s="780"/>
      <c r="CP24" s="780"/>
      <c r="CQ24" s="781"/>
      <c r="CR24" s="779"/>
      <c r="CS24" s="780"/>
      <c r="CT24" s="780"/>
      <c r="CU24" s="780"/>
      <c r="CV24" s="781"/>
      <c r="CW24" s="779"/>
      <c r="CX24" s="780"/>
      <c r="CY24" s="780"/>
      <c r="CZ24" s="780"/>
      <c r="DA24" s="781"/>
      <c r="DB24" s="779"/>
      <c r="DC24" s="780"/>
      <c r="DD24" s="780"/>
      <c r="DE24" s="780"/>
      <c r="DF24" s="781"/>
      <c r="DG24" s="779"/>
      <c r="DH24" s="780"/>
      <c r="DI24" s="780"/>
      <c r="DJ24" s="780"/>
      <c r="DK24" s="781"/>
      <c r="DL24" s="779"/>
      <c r="DM24" s="780"/>
      <c r="DN24" s="780"/>
      <c r="DO24" s="780"/>
      <c r="DP24" s="781"/>
      <c r="DQ24" s="779"/>
      <c r="DR24" s="780"/>
      <c r="DS24" s="780"/>
      <c r="DT24" s="780"/>
      <c r="DU24" s="781"/>
      <c r="DV24" s="776"/>
      <c r="DW24" s="777"/>
      <c r="DX24" s="777"/>
      <c r="DY24" s="777"/>
      <c r="DZ24" s="782"/>
      <c r="EA24" s="93"/>
    </row>
    <row r="25" spans="1:131" ht="26.25" customHeight="1" thickBot="1" x14ac:dyDescent="0.2">
      <c r="A25" s="733" t="s">
        <v>329</v>
      </c>
      <c r="B25" s="733"/>
      <c r="C25" s="733"/>
      <c r="D25" s="733"/>
      <c r="E25" s="733"/>
      <c r="F25" s="733"/>
      <c r="G25" s="733"/>
      <c r="H25" s="733"/>
      <c r="I25" s="733"/>
      <c r="J25" s="733"/>
      <c r="K25" s="733"/>
      <c r="L25" s="733"/>
      <c r="M25" s="733"/>
      <c r="N25" s="733"/>
      <c r="O25" s="733"/>
      <c r="P25" s="733"/>
      <c r="Q25" s="733"/>
      <c r="R25" s="733"/>
      <c r="S25" s="733"/>
      <c r="T25" s="733"/>
      <c r="U25" s="733"/>
      <c r="V25" s="733"/>
      <c r="W25" s="733"/>
      <c r="X25" s="733"/>
      <c r="Y25" s="733"/>
      <c r="Z25" s="733"/>
      <c r="AA25" s="733"/>
      <c r="AB25" s="733"/>
      <c r="AC25" s="733"/>
      <c r="AD25" s="733"/>
      <c r="AE25" s="733"/>
      <c r="AF25" s="733"/>
      <c r="AG25" s="733"/>
      <c r="AH25" s="733"/>
      <c r="AI25" s="733"/>
      <c r="AJ25" s="733"/>
      <c r="AK25" s="733"/>
      <c r="AL25" s="733"/>
      <c r="AM25" s="733"/>
      <c r="AN25" s="733"/>
      <c r="AO25" s="733"/>
      <c r="AP25" s="733"/>
      <c r="AQ25" s="733"/>
      <c r="AR25" s="733"/>
      <c r="AS25" s="733"/>
      <c r="AT25" s="733"/>
      <c r="AU25" s="733"/>
      <c r="AV25" s="733"/>
      <c r="AW25" s="733"/>
      <c r="AX25" s="733"/>
      <c r="AY25" s="733"/>
      <c r="AZ25" s="733"/>
      <c r="BA25" s="733"/>
      <c r="BB25" s="733"/>
      <c r="BC25" s="733"/>
      <c r="BD25" s="733"/>
      <c r="BE25" s="733"/>
      <c r="BF25" s="733"/>
      <c r="BG25" s="733"/>
      <c r="BH25" s="733"/>
      <c r="BI25" s="733"/>
      <c r="BJ25" s="91"/>
      <c r="BK25" s="91"/>
      <c r="BL25" s="91"/>
      <c r="BM25" s="91"/>
      <c r="BN25" s="91"/>
      <c r="BO25" s="100"/>
      <c r="BP25" s="100"/>
      <c r="BQ25" s="97">
        <v>19</v>
      </c>
      <c r="BR25" s="98"/>
      <c r="BS25" s="776"/>
      <c r="BT25" s="777"/>
      <c r="BU25" s="777"/>
      <c r="BV25" s="777"/>
      <c r="BW25" s="777"/>
      <c r="BX25" s="777"/>
      <c r="BY25" s="777"/>
      <c r="BZ25" s="777"/>
      <c r="CA25" s="777"/>
      <c r="CB25" s="777"/>
      <c r="CC25" s="777"/>
      <c r="CD25" s="777"/>
      <c r="CE25" s="777"/>
      <c r="CF25" s="777"/>
      <c r="CG25" s="778"/>
      <c r="CH25" s="779"/>
      <c r="CI25" s="780"/>
      <c r="CJ25" s="780"/>
      <c r="CK25" s="780"/>
      <c r="CL25" s="781"/>
      <c r="CM25" s="779"/>
      <c r="CN25" s="780"/>
      <c r="CO25" s="780"/>
      <c r="CP25" s="780"/>
      <c r="CQ25" s="781"/>
      <c r="CR25" s="779"/>
      <c r="CS25" s="780"/>
      <c r="CT25" s="780"/>
      <c r="CU25" s="780"/>
      <c r="CV25" s="781"/>
      <c r="CW25" s="779"/>
      <c r="CX25" s="780"/>
      <c r="CY25" s="780"/>
      <c r="CZ25" s="780"/>
      <c r="DA25" s="781"/>
      <c r="DB25" s="779"/>
      <c r="DC25" s="780"/>
      <c r="DD25" s="780"/>
      <c r="DE25" s="780"/>
      <c r="DF25" s="781"/>
      <c r="DG25" s="779"/>
      <c r="DH25" s="780"/>
      <c r="DI25" s="780"/>
      <c r="DJ25" s="780"/>
      <c r="DK25" s="781"/>
      <c r="DL25" s="779"/>
      <c r="DM25" s="780"/>
      <c r="DN25" s="780"/>
      <c r="DO25" s="780"/>
      <c r="DP25" s="781"/>
      <c r="DQ25" s="779"/>
      <c r="DR25" s="780"/>
      <c r="DS25" s="780"/>
      <c r="DT25" s="780"/>
      <c r="DU25" s="781"/>
      <c r="DV25" s="776"/>
      <c r="DW25" s="777"/>
      <c r="DX25" s="777"/>
      <c r="DY25" s="777"/>
      <c r="DZ25" s="782"/>
      <c r="EA25" s="89"/>
    </row>
    <row r="26" spans="1:131" ht="26.25" customHeight="1" x14ac:dyDescent="0.15">
      <c r="A26" s="723" t="s">
        <v>302</v>
      </c>
      <c r="B26" s="724"/>
      <c r="C26" s="724"/>
      <c r="D26" s="724"/>
      <c r="E26" s="724"/>
      <c r="F26" s="724"/>
      <c r="G26" s="724"/>
      <c r="H26" s="724"/>
      <c r="I26" s="724"/>
      <c r="J26" s="724"/>
      <c r="K26" s="724"/>
      <c r="L26" s="724"/>
      <c r="M26" s="724"/>
      <c r="N26" s="724"/>
      <c r="O26" s="724"/>
      <c r="P26" s="725"/>
      <c r="Q26" s="719" t="s">
        <v>330</v>
      </c>
      <c r="R26" s="715"/>
      <c r="S26" s="715"/>
      <c r="T26" s="715"/>
      <c r="U26" s="716"/>
      <c r="V26" s="719" t="s">
        <v>331</v>
      </c>
      <c r="W26" s="715"/>
      <c r="X26" s="715"/>
      <c r="Y26" s="715"/>
      <c r="Z26" s="716"/>
      <c r="AA26" s="719" t="s">
        <v>332</v>
      </c>
      <c r="AB26" s="715"/>
      <c r="AC26" s="715"/>
      <c r="AD26" s="715"/>
      <c r="AE26" s="715"/>
      <c r="AF26" s="808" t="s">
        <v>333</v>
      </c>
      <c r="AG26" s="809"/>
      <c r="AH26" s="809"/>
      <c r="AI26" s="809"/>
      <c r="AJ26" s="810"/>
      <c r="AK26" s="715" t="s">
        <v>334</v>
      </c>
      <c r="AL26" s="715"/>
      <c r="AM26" s="715"/>
      <c r="AN26" s="715"/>
      <c r="AO26" s="716"/>
      <c r="AP26" s="719" t="s">
        <v>335</v>
      </c>
      <c r="AQ26" s="715"/>
      <c r="AR26" s="715"/>
      <c r="AS26" s="715"/>
      <c r="AT26" s="716"/>
      <c r="AU26" s="719" t="s">
        <v>336</v>
      </c>
      <c r="AV26" s="715"/>
      <c r="AW26" s="715"/>
      <c r="AX26" s="715"/>
      <c r="AY26" s="716"/>
      <c r="AZ26" s="719" t="s">
        <v>337</v>
      </c>
      <c r="BA26" s="715"/>
      <c r="BB26" s="715"/>
      <c r="BC26" s="715"/>
      <c r="BD26" s="716"/>
      <c r="BE26" s="719" t="s">
        <v>309</v>
      </c>
      <c r="BF26" s="715"/>
      <c r="BG26" s="715"/>
      <c r="BH26" s="715"/>
      <c r="BI26" s="721"/>
      <c r="BJ26" s="91"/>
      <c r="BK26" s="91"/>
      <c r="BL26" s="91"/>
      <c r="BM26" s="91"/>
      <c r="BN26" s="91"/>
      <c r="BO26" s="100"/>
      <c r="BP26" s="100"/>
      <c r="BQ26" s="97">
        <v>20</v>
      </c>
      <c r="BR26" s="98"/>
      <c r="BS26" s="776"/>
      <c r="BT26" s="777"/>
      <c r="BU26" s="777"/>
      <c r="BV26" s="777"/>
      <c r="BW26" s="777"/>
      <c r="BX26" s="777"/>
      <c r="BY26" s="777"/>
      <c r="BZ26" s="777"/>
      <c r="CA26" s="777"/>
      <c r="CB26" s="777"/>
      <c r="CC26" s="777"/>
      <c r="CD26" s="777"/>
      <c r="CE26" s="777"/>
      <c r="CF26" s="777"/>
      <c r="CG26" s="778"/>
      <c r="CH26" s="779"/>
      <c r="CI26" s="780"/>
      <c r="CJ26" s="780"/>
      <c r="CK26" s="780"/>
      <c r="CL26" s="781"/>
      <c r="CM26" s="779"/>
      <c r="CN26" s="780"/>
      <c r="CO26" s="780"/>
      <c r="CP26" s="780"/>
      <c r="CQ26" s="781"/>
      <c r="CR26" s="779"/>
      <c r="CS26" s="780"/>
      <c r="CT26" s="780"/>
      <c r="CU26" s="780"/>
      <c r="CV26" s="781"/>
      <c r="CW26" s="779"/>
      <c r="CX26" s="780"/>
      <c r="CY26" s="780"/>
      <c r="CZ26" s="780"/>
      <c r="DA26" s="781"/>
      <c r="DB26" s="779"/>
      <c r="DC26" s="780"/>
      <c r="DD26" s="780"/>
      <c r="DE26" s="780"/>
      <c r="DF26" s="781"/>
      <c r="DG26" s="779"/>
      <c r="DH26" s="780"/>
      <c r="DI26" s="780"/>
      <c r="DJ26" s="780"/>
      <c r="DK26" s="781"/>
      <c r="DL26" s="779"/>
      <c r="DM26" s="780"/>
      <c r="DN26" s="780"/>
      <c r="DO26" s="780"/>
      <c r="DP26" s="781"/>
      <c r="DQ26" s="779"/>
      <c r="DR26" s="780"/>
      <c r="DS26" s="780"/>
      <c r="DT26" s="780"/>
      <c r="DU26" s="781"/>
      <c r="DV26" s="776"/>
      <c r="DW26" s="777"/>
      <c r="DX26" s="777"/>
      <c r="DY26" s="777"/>
      <c r="DZ26" s="782"/>
      <c r="EA26" s="89"/>
    </row>
    <row r="27" spans="1:131" ht="26.25" customHeight="1" thickBot="1" x14ac:dyDescent="0.2">
      <c r="A27" s="726"/>
      <c r="B27" s="727"/>
      <c r="C27" s="727"/>
      <c r="D27" s="727"/>
      <c r="E27" s="727"/>
      <c r="F27" s="727"/>
      <c r="G27" s="727"/>
      <c r="H27" s="727"/>
      <c r="I27" s="727"/>
      <c r="J27" s="727"/>
      <c r="K27" s="727"/>
      <c r="L27" s="727"/>
      <c r="M27" s="727"/>
      <c r="N27" s="727"/>
      <c r="O27" s="727"/>
      <c r="P27" s="728"/>
      <c r="Q27" s="720"/>
      <c r="R27" s="717"/>
      <c r="S27" s="717"/>
      <c r="T27" s="717"/>
      <c r="U27" s="718"/>
      <c r="V27" s="720"/>
      <c r="W27" s="717"/>
      <c r="X27" s="717"/>
      <c r="Y27" s="717"/>
      <c r="Z27" s="718"/>
      <c r="AA27" s="720"/>
      <c r="AB27" s="717"/>
      <c r="AC27" s="717"/>
      <c r="AD27" s="717"/>
      <c r="AE27" s="717"/>
      <c r="AF27" s="811"/>
      <c r="AG27" s="812"/>
      <c r="AH27" s="812"/>
      <c r="AI27" s="812"/>
      <c r="AJ27" s="813"/>
      <c r="AK27" s="717"/>
      <c r="AL27" s="717"/>
      <c r="AM27" s="717"/>
      <c r="AN27" s="717"/>
      <c r="AO27" s="718"/>
      <c r="AP27" s="720"/>
      <c r="AQ27" s="717"/>
      <c r="AR27" s="717"/>
      <c r="AS27" s="717"/>
      <c r="AT27" s="718"/>
      <c r="AU27" s="720"/>
      <c r="AV27" s="717"/>
      <c r="AW27" s="717"/>
      <c r="AX27" s="717"/>
      <c r="AY27" s="718"/>
      <c r="AZ27" s="720"/>
      <c r="BA27" s="717"/>
      <c r="BB27" s="717"/>
      <c r="BC27" s="717"/>
      <c r="BD27" s="718"/>
      <c r="BE27" s="720"/>
      <c r="BF27" s="717"/>
      <c r="BG27" s="717"/>
      <c r="BH27" s="717"/>
      <c r="BI27" s="722"/>
      <c r="BJ27" s="91"/>
      <c r="BK27" s="91"/>
      <c r="BL27" s="91"/>
      <c r="BM27" s="91"/>
      <c r="BN27" s="91"/>
      <c r="BO27" s="100"/>
      <c r="BP27" s="100"/>
      <c r="BQ27" s="97">
        <v>21</v>
      </c>
      <c r="BR27" s="98"/>
      <c r="BS27" s="776"/>
      <c r="BT27" s="777"/>
      <c r="BU27" s="777"/>
      <c r="BV27" s="777"/>
      <c r="BW27" s="777"/>
      <c r="BX27" s="777"/>
      <c r="BY27" s="777"/>
      <c r="BZ27" s="777"/>
      <c r="CA27" s="777"/>
      <c r="CB27" s="777"/>
      <c r="CC27" s="777"/>
      <c r="CD27" s="777"/>
      <c r="CE27" s="777"/>
      <c r="CF27" s="777"/>
      <c r="CG27" s="778"/>
      <c r="CH27" s="779"/>
      <c r="CI27" s="780"/>
      <c r="CJ27" s="780"/>
      <c r="CK27" s="780"/>
      <c r="CL27" s="781"/>
      <c r="CM27" s="779"/>
      <c r="CN27" s="780"/>
      <c r="CO27" s="780"/>
      <c r="CP27" s="780"/>
      <c r="CQ27" s="781"/>
      <c r="CR27" s="779"/>
      <c r="CS27" s="780"/>
      <c r="CT27" s="780"/>
      <c r="CU27" s="780"/>
      <c r="CV27" s="781"/>
      <c r="CW27" s="779"/>
      <c r="CX27" s="780"/>
      <c r="CY27" s="780"/>
      <c r="CZ27" s="780"/>
      <c r="DA27" s="781"/>
      <c r="DB27" s="779"/>
      <c r="DC27" s="780"/>
      <c r="DD27" s="780"/>
      <c r="DE27" s="780"/>
      <c r="DF27" s="781"/>
      <c r="DG27" s="779"/>
      <c r="DH27" s="780"/>
      <c r="DI27" s="780"/>
      <c r="DJ27" s="780"/>
      <c r="DK27" s="781"/>
      <c r="DL27" s="779"/>
      <c r="DM27" s="780"/>
      <c r="DN27" s="780"/>
      <c r="DO27" s="780"/>
      <c r="DP27" s="781"/>
      <c r="DQ27" s="779"/>
      <c r="DR27" s="780"/>
      <c r="DS27" s="780"/>
      <c r="DT27" s="780"/>
      <c r="DU27" s="781"/>
      <c r="DV27" s="776"/>
      <c r="DW27" s="777"/>
      <c r="DX27" s="777"/>
      <c r="DY27" s="777"/>
      <c r="DZ27" s="782"/>
      <c r="EA27" s="89"/>
    </row>
    <row r="28" spans="1:131" ht="26.25" customHeight="1" thickTop="1" x14ac:dyDescent="0.15">
      <c r="A28" s="101">
        <v>1</v>
      </c>
      <c r="B28" s="754" t="s">
        <v>338</v>
      </c>
      <c r="C28" s="755"/>
      <c r="D28" s="755"/>
      <c r="E28" s="755"/>
      <c r="F28" s="755"/>
      <c r="G28" s="755"/>
      <c r="H28" s="755"/>
      <c r="I28" s="755"/>
      <c r="J28" s="755"/>
      <c r="K28" s="755"/>
      <c r="L28" s="755"/>
      <c r="M28" s="755"/>
      <c r="N28" s="755"/>
      <c r="O28" s="755"/>
      <c r="P28" s="756"/>
      <c r="Q28" s="816">
        <v>432</v>
      </c>
      <c r="R28" s="817"/>
      <c r="S28" s="817"/>
      <c r="T28" s="817"/>
      <c r="U28" s="817"/>
      <c r="V28" s="817">
        <v>420</v>
      </c>
      <c r="W28" s="817"/>
      <c r="X28" s="817"/>
      <c r="Y28" s="817"/>
      <c r="Z28" s="817"/>
      <c r="AA28" s="817">
        <v>12</v>
      </c>
      <c r="AB28" s="817"/>
      <c r="AC28" s="817"/>
      <c r="AD28" s="817"/>
      <c r="AE28" s="818"/>
      <c r="AF28" s="819">
        <v>12</v>
      </c>
      <c r="AG28" s="817"/>
      <c r="AH28" s="817"/>
      <c r="AI28" s="817"/>
      <c r="AJ28" s="820"/>
      <c r="AK28" s="821">
        <v>53</v>
      </c>
      <c r="AL28" s="822"/>
      <c r="AM28" s="822"/>
      <c r="AN28" s="822"/>
      <c r="AO28" s="822"/>
      <c r="AP28" s="822" t="s">
        <v>320</v>
      </c>
      <c r="AQ28" s="822"/>
      <c r="AR28" s="822"/>
      <c r="AS28" s="822"/>
      <c r="AT28" s="822"/>
      <c r="AU28" s="822" t="s">
        <v>320</v>
      </c>
      <c r="AV28" s="822"/>
      <c r="AW28" s="822"/>
      <c r="AX28" s="822"/>
      <c r="AY28" s="822"/>
      <c r="AZ28" s="823" t="s">
        <v>320</v>
      </c>
      <c r="BA28" s="823"/>
      <c r="BB28" s="823"/>
      <c r="BC28" s="823"/>
      <c r="BD28" s="823"/>
      <c r="BE28" s="814"/>
      <c r="BF28" s="814"/>
      <c r="BG28" s="814"/>
      <c r="BH28" s="814"/>
      <c r="BI28" s="815"/>
      <c r="BJ28" s="91"/>
      <c r="BK28" s="91"/>
      <c r="BL28" s="91"/>
      <c r="BM28" s="91"/>
      <c r="BN28" s="91"/>
      <c r="BO28" s="100"/>
      <c r="BP28" s="100"/>
      <c r="BQ28" s="97">
        <v>22</v>
      </c>
      <c r="BR28" s="98"/>
      <c r="BS28" s="776"/>
      <c r="BT28" s="777"/>
      <c r="BU28" s="777"/>
      <c r="BV28" s="777"/>
      <c r="BW28" s="777"/>
      <c r="BX28" s="777"/>
      <c r="BY28" s="777"/>
      <c r="BZ28" s="777"/>
      <c r="CA28" s="777"/>
      <c r="CB28" s="777"/>
      <c r="CC28" s="777"/>
      <c r="CD28" s="777"/>
      <c r="CE28" s="777"/>
      <c r="CF28" s="777"/>
      <c r="CG28" s="778"/>
      <c r="CH28" s="779"/>
      <c r="CI28" s="780"/>
      <c r="CJ28" s="780"/>
      <c r="CK28" s="780"/>
      <c r="CL28" s="781"/>
      <c r="CM28" s="779"/>
      <c r="CN28" s="780"/>
      <c r="CO28" s="780"/>
      <c r="CP28" s="780"/>
      <c r="CQ28" s="781"/>
      <c r="CR28" s="779"/>
      <c r="CS28" s="780"/>
      <c r="CT28" s="780"/>
      <c r="CU28" s="780"/>
      <c r="CV28" s="781"/>
      <c r="CW28" s="779"/>
      <c r="CX28" s="780"/>
      <c r="CY28" s="780"/>
      <c r="CZ28" s="780"/>
      <c r="DA28" s="781"/>
      <c r="DB28" s="779"/>
      <c r="DC28" s="780"/>
      <c r="DD28" s="780"/>
      <c r="DE28" s="780"/>
      <c r="DF28" s="781"/>
      <c r="DG28" s="779"/>
      <c r="DH28" s="780"/>
      <c r="DI28" s="780"/>
      <c r="DJ28" s="780"/>
      <c r="DK28" s="781"/>
      <c r="DL28" s="779"/>
      <c r="DM28" s="780"/>
      <c r="DN28" s="780"/>
      <c r="DO28" s="780"/>
      <c r="DP28" s="781"/>
      <c r="DQ28" s="779"/>
      <c r="DR28" s="780"/>
      <c r="DS28" s="780"/>
      <c r="DT28" s="780"/>
      <c r="DU28" s="781"/>
      <c r="DV28" s="776"/>
      <c r="DW28" s="777"/>
      <c r="DX28" s="777"/>
      <c r="DY28" s="777"/>
      <c r="DZ28" s="782"/>
      <c r="EA28" s="89"/>
    </row>
    <row r="29" spans="1:131" ht="26.25" customHeight="1" x14ac:dyDescent="0.15">
      <c r="A29" s="101">
        <v>2</v>
      </c>
      <c r="B29" s="743" t="s">
        <v>339</v>
      </c>
      <c r="C29" s="744"/>
      <c r="D29" s="744"/>
      <c r="E29" s="744"/>
      <c r="F29" s="744"/>
      <c r="G29" s="744"/>
      <c r="H29" s="744"/>
      <c r="I29" s="744"/>
      <c r="J29" s="744"/>
      <c r="K29" s="744"/>
      <c r="L29" s="744"/>
      <c r="M29" s="744"/>
      <c r="N29" s="744"/>
      <c r="O29" s="744"/>
      <c r="P29" s="745"/>
      <c r="Q29" s="746">
        <v>641</v>
      </c>
      <c r="R29" s="747"/>
      <c r="S29" s="747"/>
      <c r="T29" s="747"/>
      <c r="U29" s="747"/>
      <c r="V29" s="747">
        <v>598</v>
      </c>
      <c r="W29" s="747"/>
      <c r="X29" s="747"/>
      <c r="Y29" s="747"/>
      <c r="Z29" s="747"/>
      <c r="AA29" s="747">
        <v>42</v>
      </c>
      <c r="AB29" s="747"/>
      <c r="AC29" s="747"/>
      <c r="AD29" s="747"/>
      <c r="AE29" s="748"/>
      <c r="AF29" s="749">
        <v>42</v>
      </c>
      <c r="AG29" s="750"/>
      <c r="AH29" s="750"/>
      <c r="AI29" s="750"/>
      <c r="AJ29" s="751"/>
      <c r="AK29" s="828">
        <v>91</v>
      </c>
      <c r="AL29" s="824"/>
      <c r="AM29" s="824"/>
      <c r="AN29" s="824"/>
      <c r="AO29" s="824"/>
      <c r="AP29" s="824" t="s">
        <v>320</v>
      </c>
      <c r="AQ29" s="824"/>
      <c r="AR29" s="824"/>
      <c r="AS29" s="824"/>
      <c r="AT29" s="824"/>
      <c r="AU29" s="824" t="s">
        <v>320</v>
      </c>
      <c r="AV29" s="824"/>
      <c r="AW29" s="824"/>
      <c r="AX29" s="824"/>
      <c r="AY29" s="824"/>
      <c r="AZ29" s="825" t="s">
        <v>320</v>
      </c>
      <c r="BA29" s="825"/>
      <c r="BB29" s="825"/>
      <c r="BC29" s="825"/>
      <c r="BD29" s="825"/>
      <c r="BE29" s="826"/>
      <c r="BF29" s="826"/>
      <c r="BG29" s="826"/>
      <c r="BH29" s="826"/>
      <c r="BI29" s="827"/>
      <c r="BJ29" s="91"/>
      <c r="BK29" s="91"/>
      <c r="BL29" s="91"/>
      <c r="BM29" s="91"/>
      <c r="BN29" s="91"/>
      <c r="BO29" s="100"/>
      <c r="BP29" s="100"/>
      <c r="BQ29" s="97">
        <v>23</v>
      </c>
      <c r="BR29" s="98"/>
      <c r="BS29" s="776"/>
      <c r="BT29" s="777"/>
      <c r="BU29" s="777"/>
      <c r="BV29" s="777"/>
      <c r="BW29" s="777"/>
      <c r="BX29" s="777"/>
      <c r="BY29" s="777"/>
      <c r="BZ29" s="777"/>
      <c r="CA29" s="777"/>
      <c r="CB29" s="777"/>
      <c r="CC29" s="777"/>
      <c r="CD29" s="777"/>
      <c r="CE29" s="777"/>
      <c r="CF29" s="777"/>
      <c r="CG29" s="778"/>
      <c r="CH29" s="779"/>
      <c r="CI29" s="780"/>
      <c r="CJ29" s="780"/>
      <c r="CK29" s="780"/>
      <c r="CL29" s="781"/>
      <c r="CM29" s="779"/>
      <c r="CN29" s="780"/>
      <c r="CO29" s="780"/>
      <c r="CP29" s="780"/>
      <c r="CQ29" s="781"/>
      <c r="CR29" s="779"/>
      <c r="CS29" s="780"/>
      <c r="CT29" s="780"/>
      <c r="CU29" s="780"/>
      <c r="CV29" s="781"/>
      <c r="CW29" s="779"/>
      <c r="CX29" s="780"/>
      <c r="CY29" s="780"/>
      <c r="CZ29" s="780"/>
      <c r="DA29" s="781"/>
      <c r="DB29" s="779"/>
      <c r="DC29" s="780"/>
      <c r="DD29" s="780"/>
      <c r="DE29" s="780"/>
      <c r="DF29" s="781"/>
      <c r="DG29" s="779"/>
      <c r="DH29" s="780"/>
      <c r="DI29" s="780"/>
      <c r="DJ29" s="780"/>
      <c r="DK29" s="781"/>
      <c r="DL29" s="779"/>
      <c r="DM29" s="780"/>
      <c r="DN29" s="780"/>
      <c r="DO29" s="780"/>
      <c r="DP29" s="781"/>
      <c r="DQ29" s="779"/>
      <c r="DR29" s="780"/>
      <c r="DS29" s="780"/>
      <c r="DT29" s="780"/>
      <c r="DU29" s="781"/>
      <c r="DV29" s="776"/>
      <c r="DW29" s="777"/>
      <c r="DX29" s="777"/>
      <c r="DY29" s="777"/>
      <c r="DZ29" s="782"/>
      <c r="EA29" s="89"/>
    </row>
    <row r="30" spans="1:131" ht="26.25" customHeight="1" x14ac:dyDescent="0.15">
      <c r="A30" s="101">
        <v>3</v>
      </c>
      <c r="B30" s="743" t="s">
        <v>340</v>
      </c>
      <c r="C30" s="744"/>
      <c r="D30" s="744"/>
      <c r="E30" s="744"/>
      <c r="F30" s="744"/>
      <c r="G30" s="744"/>
      <c r="H30" s="744"/>
      <c r="I30" s="744"/>
      <c r="J30" s="744"/>
      <c r="K30" s="744"/>
      <c r="L30" s="744"/>
      <c r="M30" s="744"/>
      <c r="N30" s="744"/>
      <c r="O30" s="744"/>
      <c r="P30" s="745"/>
      <c r="Q30" s="746">
        <v>76</v>
      </c>
      <c r="R30" s="747"/>
      <c r="S30" s="747"/>
      <c r="T30" s="747"/>
      <c r="U30" s="747"/>
      <c r="V30" s="747">
        <v>76</v>
      </c>
      <c r="W30" s="747"/>
      <c r="X30" s="747"/>
      <c r="Y30" s="747"/>
      <c r="Z30" s="747"/>
      <c r="AA30" s="747" t="s">
        <v>320</v>
      </c>
      <c r="AB30" s="747"/>
      <c r="AC30" s="747"/>
      <c r="AD30" s="747"/>
      <c r="AE30" s="748"/>
      <c r="AF30" s="749" t="s">
        <v>62</v>
      </c>
      <c r="AG30" s="750"/>
      <c r="AH30" s="750"/>
      <c r="AI30" s="750"/>
      <c r="AJ30" s="751"/>
      <c r="AK30" s="828">
        <v>21</v>
      </c>
      <c r="AL30" s="824"/>
      <c r="AM30" s="824"/>
      <c r="AN30" s="824"/>
      <c r="AO30" s="824"/>
      <c r="AP30" s="824" t="s">
        <v>320</v>
      </c>
      <c r="AQ30" s="824"/>
      <c r="AR30" s="824"/>
      <c r="AS30" s="824"/>
      <c r="AT30" s="824"/>
      <c r="AU30" s="824" t="s">
        <v>320</v>
      </c>
      <c r="AV30" s="824"/>
      <c r="AW30" s="824"/>
      <c r="AX30" s="824"/>
      <c r="AY30" s="824"/>
      <c r="AZ30" s="825" t="s">
        <v>320</v>
      </c>
      <c r="BA30" s="825"/>
      <c r="BB30" s="825"/>
      <c r="BC30" s="825"/>
      <c r="BD30" s="825"/>
      <c r="BE30" s="826"/>
      <c r="BF30" s="826"/>
      <c r="BG30" s="826"/>
      <c r="BH30" s="826"/>
      <c r="BI30" s="827"/>
      <c r="BJ30" s="91"/>
      <c r="BK30" s="91"/>
      <c r="BL30" s="91"/>
      <c r="BM30" s="91"/>
      <c r="BN30" s="91"/>
      <c r="BO30" s="100"/>
      <c r="BP30" s="100"/>
      <c r="BQ30" s="97">
        <v>24</v>
      </c>
      <c r="BR30" s="98"/>
      <c r="BS30" s="776"/>
      <c r="BT30" s="777"/>
      <c r="BU30" s="777"/>
      <c r="BV30" s="777"/>
      <c r="BW30" s="777"/>
      <c r="BX30" s="777"/>
      <c r="BY30" s="777"/>
      <c r="BZ30" s="777"/>
      <c r="CA30" s="777"/>
      <c r="CB30" s="777"/>
      <c r="CC30" s="777"/>
      <c r="CD30" s="777"/>
      <c r="CE30" s="777"/>
      <c r="CF30" s="777"/>
      <c r="CG30" s="778"/>
      <c r="CH30" s="779"/>
      <c r="CI30" s="780"/>
      <c r="CJ30" s="780"/>
      <c r="CK30" s="780"/>
      <c r="CL30" s="781"/>
      <c r="CM30" s="779"/>
      <c r="CN30" s="780"/>
      <c r="CO30" s="780"/>
      <c r="CP30" s="780"/>
      <c r="CQ30" s="781"/>
      <c r="CR30" s="779"/>
      <c r="CS30" s="780"/>
      <c r="CT30" s="780"/>
      <c r="CU30" s="780"/>
      <c r="CV30" s="781"/>
      <c r="CW30" s="779"/>
      <c r="CX30" s="780"/>
      <c r="CY30" s="780"/>
      <c r="CZ30" s="780"/>
      <c r="DA30" s="781"/>
      <c r="DB30" s="779"/>
      <c r="DC30" s="780"/>
      <c r="DD30" s="780"/>
      <c r="DE30" s="780"/>
      <c r="DF30" s="781"/>
      <c r="DG30" s="779"/>
      <c r="DH30" s="780"/>
      <c r="DI30" s="780"/>
      <c r="DJ30" s="780"/>
      <c r="DK30" s="781"/>
      <c r="DL30" s="779"/>
      <c r="DM30" s="780"/>
      <c r="DN30" s="780"/>
      <c r="DO30" s="780"/>
      <c r="DP30" s="781"/>
      <c r="DQ30" s="779"/>
      <c r="DR30" s="780"/>
      <c r="DS30" s="780"/>
      <c r="DT30" s="780"/>
      <c r="DU30" s="781"/>
      <c r="DV30" s="776"/>
      <c r="DW30" s="777"/>
      <c r="DX30" s="777"/>
      <c r="DY30" s="777"/>
      <c r="DZ30" s="782"/>
      <c r="EA30" s="89"/>
    </row>
    <row r="31" spans="1:131" ht="26.25" customHeight="1" x14ac:dyDescent="0.15">
      <c r="A31" s="101">
        <v>4</v>
      </c>
      <c r="B31" s="743" t="s">
        <v>341</v>
      </c>
      <c r="C31" s="744"/>
      <c r="D31" s="744"/>
      <c r="E31" s="744"/>
      <c r="F31" s="744"/>
      <c r="G31" s="744"/>
      <c r="H31" s="744"/>
      <c r="I31" s="744"/>
      <c r="J31" s="744"/>
      <c r="K31" s="744"/>
      <c r="L31" s="744"/>
      <c r="M31" s="744"/>
      <c r="N31" s="744"/>
      <c r="O31" s="744"/>
      <c r="P31" s="745"/>
      <c r="Q31" s="746">
        <v>129</v>
      </c>
      <c r="R31" s="747"/>
      <c r="S31" s="747"/>
      <c r="T31" s="747"/>
      <c r="U31" s="747"/>
      <c r="V31" s="747">
        <v>90</v>
      </c>
      <c r="W31" s="747"/>
      <c r="X31" s="747"/>
      <c r="Y31" s="747"/>
      <c r="Z31" s="747"/>
      <c r="AA31" s="747">
        <v>39</v>
      </c>
      <c r="AB31" s="747"/>
      <c r="AC31" s="747"/>
      <c r="AD31" s="747"/>
      <c r="AE31" s="748"/>
      <c r="AF31" s="749">
        <v>39</v>
      </c>
      <c r="AG31" s="750"/>
      <c r="AH31" s="750"/>
      <c r="AI31" s="750"/>
      <c r="AJ31" s="751"/>
      <c r="AK31" s="828">
        <v>101</v>
      </c>
      <c r="AL31" s="824"/>
      <c r="AM31" s="824"/>
      <c r="AN31" s="824"/>
      <c r="AO31" s="824"/>
      <c r="AP31" s="824">
        <v>810</v>
      </c>
      <c r="AQ31" s="824"/>
      <c r="AR31" s="824"/>
      <c r="AS31" s="824"/>
      <c r="AT31" s="824"/>
      <c r="AU31" s="824">
        <v>810</v>
      </c>
      <c r="AV31" s="824"/>
      <c r="AW31" s="824"/>
      <c r="AX31" s="824"/>
      <c r="AY31" s="824"/>
      <c r="AZ31" s="825" t="s">
        <v>320</v>
      </c>
      <c r="BA31" s="825"/>
      <c r="BB31" s="825"/>
      <c r="BC31" s="825"/>
      <c r="BD31" s="825"/>
      <c r="BE31" s="826" t="s">
        <v>342</v>
      </c>
      <c r="BF31" s="826"/>
      <c r="BG31" s="826"/>
      <c r="BH31" s="826"/>
      <c r="BI31" s="827"/>
      <c r="BJ31" s="91"/>
      <c r="BK31" s="91"/>
      <c r="BL31" s="91"/>
      <c r="BM31" s="91"/>
      <c r="BN31" s="91"/>
      <c r="BO31" s="100"/>
      <c r="BP31" s="100"/>
      <c r="BQ31" s="97">
        <v>25</v>
      </c>
      <c r="BR31" s="98"/>
      <c r="BS31" s="776"/>
      <c r="BT31" s="777"/>
      <c r="BU31" s="777"/>
      <c r="BV31" s="777"/>
      <c r="BW31" s="777"/>
      <c r="BX31" s="777"/>
      <c r="BY31" s="777"/>
      <c r="BZ31" s="777"/>
      <c r="CA31" s="777"/>
      <c r="CB31" s="777"/>
      <c r="CC31" s="777"/>
      <c r="CD31" s="777"/>
      <c r="CE31" s="777"/>
      <c r="CF31" s="777"/>
      <c r="CG31" s="778"/>
      <c r="CH31" s="779"/>
      <c r="CI31" s="780"/>
      <c r="CJ31" s="780"/>
      <c r="CK31" s="780"/>
      <c r="CL31" s="781"/>
      <c r="CM31" s="779"/>
      <c r="CN31" s="780"/>
      <c r="CO31" s="780"/>
      <c r="CP31" s="780"/>
      <c r="CQ31" s="781"/>
      <c r="CR31" s="779"/>
      <c r="CS31" s="780"/>
      <c r="CT31" s="780"/>
      <c r="CU31" s="780"/>
      <c r="CV31" s="781"/>
      <c r="CW31" s="779"/>
      <c r="CX31" s="780"/>
      <c r="CY31" s="780"/>
      <c r="CZ31" s="780"/>
      <c r="DA31" s="781"/>
      <c r="DB31" s="779"/>
      <c r="DC31" s="780"/>
      <c r="DD31" s="780"/>
      <c r="DE31" s="780"/>
      <c r="DF31" s="781"/>
      <c r="DG31" s="779"/>
      <c r="DH31" s="780"/>
      <c r="DI31" s="780"/>
      <c r="DJ31" s="780"/>
      <c r="DK31" s="781"/>
      <c r="DL31" s="779"/>
      <c r="DM31" s="780"/>
      <c r="DN31" s="780"/>
      <c r="DO31" s="780"/>
      <c r="DP31" s="781"/>
      <c r="DQ31" s="779"/>
      <c r="DR31" s="780"/>
      <c r="DS31" s="780"/>
      <c r="DT31" s="780"/>
      <c r="DU31" s="781"/>
      <c r="DV31" s="776"/>
      <c r="DW31" s="777"/>
      <c r="DX31" s="777"/>
      <c r="DY31" s="777"/>
      <c r="DZ31" s="782"/>
      <c r="EA31" s="89"/>
    </row>
    <row r="32" spans="1:131" ht="26.25" customHeight="1" x14ac:dyDescent="0.15">
      <c r="A32" s="101">
        <v>5</v>
      </c>
      <c r="B32" s="743" t="s">
        <v>343</v>
      </c>
      <c r="C32" s="744"/>
      <c r="D32" s="744"/>
      <c r="E32" s="744"/>
      <c r="F32" s="744"/>
      <c r="G32" s="744"/>
      <c r="H32" s="744"/>
      <c r="I32" s="744"/>
      <c r="J32" s="744"/>
      <c r="K32" s="744"/>
      <c r="L32" s="744"/>
      <c r="M32" s="744"/>
      <c r="N32" s="744"/>
      <c r="O32" s="744"/>
      <c r="P32" s="745"/>
      <c r="Q32" s="746">
        <v>144</v>
      </c>
      <c r="R32" s="747"/>
      <c r="S32" s="747"/>
      <c r="T32" s="747"/>
      <c r="U32" s="747"/>
      <c r="V32" s="747">
        <v>34</v>
      </c>
      <c r="W32" s="747"/>
      <c r="X32" s="747"/>
      <c r="Y32" s="747"/>
      <c r="Z32" s="747"/>
      <c r="AA32" s="747">
        <v>110</v>
      </c>
      <c r="AB32" s="747"/>
      <c r="AC32" s="747"/>
      <c r="AD32" s="747"/>
      <c r="AE32" s="748"/>
      <c r="AF32" s="749">
        <v>110</v>
      </c>
      <c r="AG32" s="750"/>
      <c r="AH32" s="750"/>
      <c r="AI32" s="750"/>
      <c r="AJ32" s="751"/>
      <c r="AK32" s="828">
        <v>131</v>
      </c>
      <c r="AL32" s="824"/>
      <c r="AM32" s="824"/>
      <c r="AN32" s="824"/>
      <c r="AO32" s="824"/>
      <c r="AP32" s="824">
        <v>628</v>
      </c>
      <c r="AQ32" s="824"/>
      <c r="AR32" s="824"/>
      <c r="AS32" s="824"/>
      <c r="AT32" s="824"/>
      <c r="AU32" s="824">
        <v>473</v>
      </c>
      <c r="AV32" s="824"/>
      <c r="AW32" s="824"/>
      <c r="AX32" s="824"/>
      <c r="AY32" s="824"/>
      <c r="AZ32" s="825" t="s">
        <v>320</v>
      </c>
      <c r="BA32" s="825"/>
      <c r="BB32" s="825"/>
      <c r="BC32" s="825"/>
      <c r="BD32" s="825"/>
      <c r="BE32" s="826" t="s">
        <v>342</v>
      </c>
      <c r="BF32" s="826"/>
      <c r="BG32" s="826"/>
      <c r="BH32" s="826"/>
      <c r="BI32" s="827"/>
      <c r="BJ32" s="91"/>
      <c r="BK32" s="91"/>
      <c r="BL32" s="91"/>
      <c r="BM32" s="91"/>
      <c r="BN32" s="91"/>
      <c r="BO32" s="100"/>
      <c r="BP32" s="100"/>
      <c r="BQ32" s="97">
        <v>26</v>
      </c>
      <c r="BR32" s="98"/>
      <c r="BS32" s="776"/>
      <c r="BT32" s="777"/>
      <c r="BU32" s="777"/>
      <c r="BV32" s="777"/>
      <c r="BW32" s="777"/>
      <c r="BX32" s="777"/>
      <c r="BY32" s="777"/>
      <c r="BZ32" s="777"/>
      <c r="CA32" s="777"/>
      <c r="CB32" s="777"/>
      <c r="CC32" s="777"/>
      <c r="CD32" s="777"/>
      <c r="CE32" s="777"/>
      <c r="CF32" s="777"/>
      <c r="CG32" s="778"/>
      <c r="CH32" s="779"/>
      <c r="CI32" s="780"/>
      <c r="CJ32" s="780"/>
      <c r="CK32" s="780"/>
      <c r="CL32" s="781"/>
      <c r="CM32" s="779"/>
      <c r="CN32" s="780"/>
      <c r="CO32" s="780"/>
      <c r="CP32" s="780"/>
      <c r="CQ32" s="781"/>
      <c r="CR32" s="779"/>
      <c r="CS32" s="780"/>
      <c r="CT32" s="780"/>
      <c r="CU32" s="780"/>
      <c r="CV32" s="781"/>
      <c r="CW32" s="779"/>
      <c r="CX32" s="780"/>
      <c r="CY32" s="780"/>
      <c r="CZ32" s="780"/>
      <c r="DA32" s="781"/>
      <c r="DB32" s="779"/>
      <c r="DC32" s="780"/>
      <c r="DD32" s="780"/>
      <c r="DE32" s="780"/>
      <c r="DF32" s="781"/>
      <c r="DG32" s="779"/>
      <c r="DH32" s="780"/>
      <c r="DI32" s="780"/>
      <c r="DJ32" s="780"/>
      <c r="DK32" s="781"/>
      <c r="DL32" s="779"/>
      <c r="DM32" s="780"/>
      <c r="DN32" s="780"/>
      <c r="DO32" s="780"/>
      <c r="DP32" s="781"/>
      <c r="DQ32" s="779"/>
      <c r="DR32" s="780"/>
      <c r="DS32" s="780"/>
      <c r="DT32" s="780"/>
      <c r="DU32" s="781"/>
      <c r="DV32" s="776"/>
      <c r="DW32" s="777"/>
      <c r="DX32" s="777"/>
      <c r="DY32" s="777"/>
      <c r="DZ32" s="782"/>
      <c r="EA32" s="89"/>
    </row>
    <row r="33" spans="1:131" ht="26.25" customHeight="1" x14ac:dyDescent="0.15">
      <c r="A33" s="101">
        <v>6</v>
      </c>
      <c r="B33" s="743" t="s">
        <v>83</v>
      </c>
      <c r="C33" s="744"/>
      <c r="D33" s="744"/>
      <c r="E33" s="744"/>
      <c r="F33" s="744"/>
      <c r="G33" s="744"/>
      <c r="H33" s="744"/>
      <c r="I33" s="744"/>
      <c r="J33" s="744"/>
      <c r="K33" s="744"/>
      <c r="L33" s="744"/>
      <c r="M33" s="744"/>
      <c r="N33" s="744"/>
      <c r="O33" s="744"/>
      <c r="P33" s="745"/>
      <c r="Q33" s="746">
        <v>76</v>
      </c>
      <c r="R33" s="747"/>
      <c r="S33" s="747"/>
      <c r="T33" s="747"/>
      <c r="U33" s="747"/>
      <c r="V33" s="747">
        <v>86</v>
      </c>
      <c r="W33" s="747"/>
      <c r="X33" s="747"/>
      <c r="Y33" s="747"/>
      <c r="Z33" s="747"/>
      <c r="AA33" s="747">
        <v>-10</v>
      </c>
      <c r="AB33" s="747"/>
      <c r="AC33" s="747"/>
      <c r="AD33" s="747"/>
      <c r="AE33" s="748"/>
      <c r="AF33" s="749">
        <v>-9</v>
      </c>
      <c r="AG33" s="750"/>
      <c r="AH33" s="750"/>
      <c r="AI33" s="750"/>
      <c r="AJ33" s="751"/>
      <c r="AK33" s="828">
        <v>14</v>
      </c>
      <c r="AL33" s="824"/>
      <c r="AM33" s="824"/>
      <c r="AN33" s="824"/>
      <c r="AO33" s="824"/>
      <c r="AP33" s="824">
        <v>222</v>
      </c>
      <c r="AQ33" s="824"/>
      <c r="AR33" s="824"/>
      <c r="AS33" s="824"/>
      <c r="AT33" s="824"/>
      <c r="AU33" s="824">
        <v>159</v>
      </c>
      <c r="AV33" s="824"/>
      <c r="AW33" s="824"/>
      <c r="AX33" s="824"/>
      <c r="AY33" s="824"/>
      <c r="AZ33" s="825">
        <v>16.5</v>
      </c>
      <c r="BA33" s="825"/>
      <c r="BB33" s="825"/>
      <c r="BC33" s="825"/>
      <c r="BD33" s="825"/>
      <c r="BE33" s="826" t="s">
        <v>344</v>
      </c>
      <c r="BF33" s="826"/>
      <c r="BG33" s="826"/>
      <c r="BH33" s="826"/>
      <c r="BI33" s="827"/>
      <c r="BJ33" s="91"/>
      <c r="BK33" s="91"/>
      <c r="BL33" s="91"/>
      <c r="BM33" s="91"/>
      <c r="BN33" s="91"/>
      <c r="BO33" s="100"/>
      <c r="BP33" s="100"/>
      <c r="BQ33" s="97">
        <v>27</v>
      </c>
      <c r="BR33" s="98"/>
      <c r="BS33" s="776"/>
      <c r="BT33" s="777"/>
      <c r="BU33" s="777"/>
      <c r="BV33" s="777"/>
      <c r="BW33" s="777"/>
      <c r="BX33" s="777"/>
      <c r="BY33" s="777"/>
      <c r="BZ33" s="777"/>
      <c r="CA33" s="777"/>
      <c r="CB33" s="777"/>
      <c r="CC33" s="777"/>
      <c r="CD33" s="777"/>
      <c r="CE33" s="777"/>
      <c r="CF33" s="777"/>
      <c r="CG33" s="778"/>
      <c r="CH33" s="779"/>
      <c r="CI33" s="780"/>
      <c r="CJ33" s="780"/>
      <c r="CK33" s="780"/>
      <c r="CL33" s="781"/>
      <c r="CM33" s="779"/>
      <c r="CN33" s="780"/>
      <c r="CO33" s="780"/>
      <c r="CP33" s="780"/>
      <c r="CQ33" s="781"/>
      <c r="CR33" s="779"/>
      <c r="CS33" s="780"/>
      <c r="CT33" s="780"/>
      <c r="CU33" s="780"/>
      <c r="CV33" s="781"/>
      <c r="CW33" s="779"/>
      <c r="CX33" s="780"/>
      <c r="CY33" s="780"/>
      <c r="CZ33" s="780"/>
      <c r="DA33" s="781"/>
      <c r="DB33" s="779"/>
      <c r="DC33" s="780"/>
      <c r="DD33" s="780"/>
      <c r="DE33" s="780"/>
      <c r="DF33" s="781"/>
      <c r="DG33" s="779"/>
      <c r="DH33" s="780"/>
      <c r="DI33" s="780"/>
      <c r="DJ33" s="780"/>
      <c r="DK33" s="781"/>
      <c r="DL33" s="779"/>
      <c r="DM33" s="780"/>
      <c r="DN33" s="780"/>
      <c r="DO33" s="780"/>
      <c r="DP33" s="781"/>
      <c r="DQ33" s="779"/>
      <c r="DR33" s="780"/>
      <c r="DS33" s="780"/>
      <c r="DT33" s="780"/>
      <c r="DU33" s="781"/>
      <c r="DV33" s="776"/>
      <c r="DW33" s="777"/>
      <c r="DX33" s="777"/>
      <c r="DY33" s="777"/>
      <c r="DZ33" s="782"/>
      <c r="EA33" s="89"/>
    </row>
    <row r="34" spans="1:131" ht="26.25" customHeight="1" x14ac:dyDescent="0.15">
      <c r="A34" s="101">
        <v>7</v>
      </c>
      <c r="B34" s="743" t="s">
        <v>345</v>
      </c>
      <c r="C34" s="744"/>
      <c r="D34" s="744"/>
      <c r="E34" s="744"/>
      <c r="F34" s="744"/>
      <c r="G34" s="744"/>
      <c r="H34" s="744"/>
      <c r="I34" s="744"/>
      <c r="J34" s="744"/>
      <c r="K34" s="744"/>
      <c r="L34" s="744"/>
      <c r="M34" s="744"/>
      <c r="N34" s="744"/>
      <c r="O34" s="744"/>
      <c r="P34" s="745"/>
      <c r="Q34" s="746">
        <v>1</v>
      </c>
      <c r="R34" s="747"/>
      <c r="S34" s="747"/>
      <c r="T34" s="747"/>
      <c r="U34" s="747"/>
      <c r="V34" s="747">
        <v>0</v>
      </c>
      <c r="W34" s="747"/>
      <c r="X34" s="747"/>
      <c r="Y34" s="747"/>
      <c r="Z34" s="747"/>
      <c r="AA34" s="747">
        <v>0</v>
      </c>
      <c r="AB34" s="747"/>
      <c r="AC34" s="747"/>
      <c r="AD34" s="747"/>
      <c r="AE34" s="748"/>
      <c r="AF34" s="749">
        <v>23</v>
      </c>
      <c r="AG34" s="750"/>
      <c r="AH34" s="750"/>
      <c r="AI34" s="750"/>
      <c r="AJ34" s="751"/>
      <c r="AK34" s="828" t="s">
        <v>320</v>
      </c>
      <c r="AL34" s="824"/>
      <c r="AM34" s="824"/>
      <c r="AN34" s="824"/>
      <c r="AO34" s="824"/>
      <c r="AP34" s="824">
        <v>4</v>
      </c>
      <c r="AQ34" s="824"/>
      <c r="AR34" s="824"/>
      <c r="AS34" s="824"/>
      <c r="AT34" s="824"/>
      <c r="AU34" s="824" t="s">
        <v>320</v>
      </c>
      <c r="AV34" s="824"/>
      <c r="AW34" s="824"/>
      <c r="AX34" s="824"/>
      <c r="AY34" s="824"/>
      <c r="AZ34" s="825" t="s">
        <v>320</v>
      </c>
      <c r="BA34" s="825"/>
      <c r="BB34" s="825"/>
      <c r="BC34" s="825"/>
      <c r="BD34" s="825"/>
      <c r="BE34" s="826" t="s">
        <v>344</v>
      </c>
      <c r="BF34" s="826"/>
      <c r="BG34" s="826"/>
      <c r="BH34" s="826"/>
      <c r="BI34" s="827"/>
      <c r="BJ34" s="91"/>
      <c r="BK34" s="91"/>
      <c r="BL34" s="91"/>
      <c r="BM34" s="91"/>
      <c r="BN34" s="91"/>
      <c r="BO34" s="100"/>
      <c r="BP34" s="100"/>
      <c r="BQ34" s="97">
        <v>28</v>
      </c>
      <c r="BR34" s="98"/>
      <c r="BS34" s="776"/>
      <c r="BT34" s="777"/>
      <c r="BU34" s="777"/>
      <c r="BV34" s="777"/>
      <c r="BW34" s="777"/>
      <c r="BX34" s="777"/>
      <c r="BY34" s="777"/>
      <c r="BZ34" s="777"/>
      <c r="CA34" s="777"/>
      <c r="CB34" s="777"/>
      <c r="CC34" s="777"/>
      <c r="CD34" s="777"/>
      <c r="CE34" s="777"/>
      <c r="CF34" s="777"/>
      <c r="CG34" s="778"/>
      <c r="CH34" s="779"/>
      <c r="CI34" s="780"/>
      <c r="CJ34" s="780"/>
      <c r="CK34" s="780"/>
      <c r="CL34" s="781"/>
      <c r="CM34" s="779"/>
      <c r="CN34" s="780"/>
      <c r="CO34" s="780"/>
      <c r="CP34" s="780"/>
      <c r="CQ34" s="781"/>
      <c r="CR34" s="779"/>
      <c r="CS34" s="780"/>
      <c r="CT34" s="780"/>
      <c r="CU34" s="780"/>
      <c r="CV34" s="781"/>
      <c r="CW34" s="779"/>
      <c r="CX34" s="780"/>
      <c r="CY34" s="780"/>
      <c r="CZ34" s="780"/>
      <c r="DA34" s="781"/>
      <c r="DB34" s="779"/>
      <c r="DC34" s="780"/>
      <c r="DD34" s="780"/>
      <c r="DE34" s="780"/>
      <c r="DF34" s="781"/>
      <c r="DG34" s="779"/>
      <c r="DH34" s="780"/>
      <c r="DI34" s="780"/>
      <c r="DJ34" s="780"/>
      <c r="DK34" s="781"/>
      <c r="DL34" s="779"/>
      <c r="DM34" s="780"/>
      <c r="DN34" s="780"/>
      <c r="DO34" s="780"/>
      <c r="DP34" s="781"/>
      <c r="DQ34" s="779"/>
      <c r="DR34" s="780"/>
      <c r="DS34" s="780"/>
      <c r="DT34" s="780"/>
      <c r="DU34" s="781"/>
      <c r="DV34" s="776"/>
      <c r="DW34" s="777"/>
      <c r="DX34" s="777"/>
      <c r="DY34" s="777"/>
      <c r="DZ34" s="782"/>
      <c r="EA34" s="89"/>
    </row>
    <row r="35" spans="1:131" ht="26.25" customHeight="1" x14ac:dyDescent="0.15">
      <c r="A35" s="101">
        <v>8</v>
      </c>
      <c r="B35" s="743"/>
      <c r="C35" s="744"/>
      <c r="D35" s="744"/>
      <c r="E35" s="744"/>
      <c r="F35" s="744"/>
      <c r="G35" s="744"/>
      <c r="H35" s="744"/>
      <c r="I35" s="744"/>
      <c r="J35" s="744"/>
      <c r="K35" s="744"/>
      <c r="L35" s="744"/>
      <c r="M35" s="744"/>
      <c r="N35" s="744"/>
      <c r="O35" s="744"/>
      <c r="P35" s="745"/>
      <c r="Q35" s="746"/>
      <c r="R35" s="747"/>
      <c r="S35" s="747"/>
      <c r="T35" s="747"/>
      <c r="U35" s="747"/>
      <c r="V35" s="747"/>
      <c r="W35" s="747"/>
      <c r="X35" s="747"/>
      <c r="Y35" s="747"/>
      <c r="Z35" s="747"/>
      <c r="AA35" s="747"/>
      <c r="AB35" s="747"/>
      <c r="AC35" s="747"/>
      <c r="AD35" s="747"/>
      <c r="AE35" s="748"/>
      <c r="AF35" s="749"/>
      <c r="AG35" s="750"/>
      <c r="AH35" s="750"/>
      <c r="AI35" s="750"/>
      <c r="AJ35" s="751"/>
      <c r="AK35" s="828"/>
      <c r="AL35" s="824"/>
      <c r="AM35" s="824"/>
      <c r="AN35" s="824"/>
      <c r="AO35" s="824"/>
      <c r="AP35" s="824"/>
      <c r="AQ35" s="824"/>
      <c r="AR35" s="824"/>
      <c r="AS35" s="824"/>
      <c r="AT35" s="824"/>
      <c r="AU35" s="824"/>
      <c r="AV35" s="824"/>
      <c r="AW35" s="824"/>
      <c r="AX35" s="824"/>
      <c r="AY35" s="824"/>
      <c r="AZ35" s="825"/>
      <c r="BA35" s="825"/>
      <c r="BB35" s="825"/>
      <c r="BC35" s="825"/>
      <c r="BD35" s="825"/>
      <c r="BE35" s="826"/>
      <c r="BF35" s="826"/>
      <c r="BG35" s="826"/>
      <c r="BH35" s="826"/>
      <c r="BI35" s="827"/>
      <c r="BJ35" s="91"/>
      <c r="BK35" s="91"/>
      <c r="BL35" s="91"/>
      <c r="BM35" s="91"/>
      <c r="BN35" s="91"/>
      <c r="BO35" s="100"/>
      <c r="BP35" s="100"/>
      <c r="BQ35" s="97">
        <v>29</v>
      </c>
      <c r="BR35" s="98"/>
      <c r="BS35" s="776"/>
      <c r="BT35" s="777"/>
      <c r="BU35" s="777"/>
      <c r="BV35" s="777"/>
      <c r="BW35" s="777"/>
      <c r="BX35" s="777"/>
      <c r="BY35" s="777"/>
      <c r="BZ35" s="777"/>
      <c r="CA35" s="777"/>
      <c r="CB35" s="777"/>
      <c r="CC35" s="777"/>
      <c r="CD35" s="777"/>
      <c r="CE35" s="777"/>
      <c r="CF35" s="777"/>
      <c r="CG35" s="778"/>
      <c r="CH35" s="779"/>
      <c r="CI35" s="780"/>
      <c r="CJ35" s="780"/>
      <c r="CK35" s="780"/>
      <c r="CL35" s="781"/>
      <c r="CM35" s="779"/>
      <c r="CN35" s="780"/>
      <c r="CO35" s="780"/>
      <c r="CP35" s="780"/>
      <c r="CQ35" s="781"/>
      <c r="CR35" s="779"/>
      <c r="CS35" s="780"/>
      <c r="CT35" s="780"/>
      <c r="CU35" s="780"/>
      <c r="CV35" s="781"/>
      <c r="CW35" s="779"/>
      <c r="CX35" s="780"/>
      <c r="CY35" s="780"/>
      <c r="CZ35" s="780"/>
      <c r="DA35" s="781"/>
      <c r="DB35" s="779"/>
      <c r="DC35" s="780"/>
      <c r="DD35" s="780"/>
      <c r="DE35" s="780"/>
      <c r="DF35" s="781"/>
      <c r="DG35" s="779"/>
      <c r="DH35" s="780"/>
      <c r="DI35" s="780"/>
      <c r="DJ35" s="780"/>
      <c r="DK35" s="781"/>
      <c r="DL35" s="779"/>
      <c r="DM35" s="780"/>
      <c r="DN35" s="780"/>
      <c r="DO35" s="780"/>
      <c r="DP35" s="781"/>
      <c r="DQ35" s="779"/>
      <c r="DR35" s="780"/>
      <c r="DS35" s="780"/>
      <c r="DT35" s="780"/>
      <c r="DU35" s="781"/>
      <c r="DV35" s="776"/>
      <c r="DW35" s="777"/>
      <c r="DX35" s="777"/>
      <c r="DY35" s="777"/>
      <c r="DZ35" s="782"/>
      <c r="EA35" s="89"/>
    </row>
    <row r="36" spans="1:131" ht="26.25" customHeight="1" x14ac:dyDescent="0.15">
      <c r="A36" s="101">
        <v>9</v>
      </c>
      <c r="B36" s="743"/>
      <c r="C36" s="744"/>
      <c r="D36" s="744"/>
      <c r="E36" s="744"/>
      <c r="F36" s="744"/>
      <c r="G36" s="744"/>
      <c r="H36" s="744"/>
      <c r="I36" s="744"/>
      <c r="J36" s="744"/>
      <c r="K36" s="744"/>
      <c r="L36" s="744"/>
      <c r="M36" s="744"/>
      <c r="N36" s="744"/>
      <c r="O36" s="744"/>
      <c r="P36" s="745"/>
      <c r="Q36" s="746"/>
      <c r="R36" s="747"/>
      <c r="S36" s="747"/>
      <c r="T36" s="747"/>
      <c r="U36" s="747"/>
      <c r="V36" s="747"/>
      <c r="W36" s="747"/>
      <c r="X36" s="747"/>
      <c r="Y36" s="747"/>
      <c r="Z36" s="747"/>
      <c r="AA36" s="747"/>
      <c r="AB36" s="747"/>
      <c r="AC36" s="747"/>
      <c r="AD36" s="747"/>
      <c r="AE36" s="748"/>
      <c r="AF36" s="749"/>
      <c r="AG36" s="750"/>
      <c r="AH36" s="750"/>
      <c r="AI36" s="750"/>
      <c r="AJ36" s="751"/>
      <c r="AK36" s="828"/>
      <c r="AL36" s="824"/>
      <c r="AM36" s="824"/>
      <c r="AN36" s="824"/>
      <c r="AO36" s="824"/>
      <c r="AP36" s="824"/>
      <c r="AQ36" s="824"/>
      <c r="AR36" s="824"/>
      <c r="AS36" s="824"/>
      <c r="AT36" s="824"/>
      <c r="AU36" s="824"/>
      <c r="AV36" s="824"/>
      <c r="AW36" s="824"/>
      <c r="AX36" s="824"/>
      <c r="AY36" s="824"/>
      <c r="AZ36" s="825"/>
      <c r="BA36" s="825"/>
      <c r="BB36" s="825"/>
      <c r="BC36" s="825"/>
      <c r="BD36" s="825"/>
      <c r="BE36" s="826"/>
      <c r="BF36" s="826"/>
      <c r="BG36" s="826"/>
      <c r="BH36" s="826"/>
      <c r="BI36" s="827"/>
      <c r="BJ36" s="91"/>
      <c r="BK36" s="91"/>
      <c r="BL36" s="91"/>
      <c r="BM36" s="91"/>
      <c r="BN36" s="91"/>
      <c r="BO36" s="100"/>
      <c r="BP36" s="100"/>
      <c r="BQ36" s="97">
        <v>30</v>
      </c>
      <c r="BR36" s="98"/>
      <c r="BS36" s="776"/>
      <c r="BT36" s="777"/>
      <c r="BU36" s="777"/>
      <c r="BV36" s="777"/>
      <c r="BW36" s="777"/>
      <c r="BX36" s="777"/>
      <c r="BY36" s="777"/>
      <c r="BZ36" s="777"/>
      <c r="CA36" s="777"/>
      <c r="CB36" s="777"/>
      <c r="CC36" s="777"/>
      <c r="CD36" s="777"/>
      <c r="CE36" s="777"/>
      <c r="CF36" s="777"/>
      <c r="CG36" s="778"/>
      <c r="CH36" s="779"/>
      <c r="CI36" s="780"/>
      <c r="CJ36" s="780"/>
      <c r="CK36" s="780"/>
      <c r="CL36" s="781"/>
      <c r="CM36" s="779"/>
      <c r="CN36" s="780"/>
      <c r="CO36" s="780"/>
      <c r="CP36" s="780"/>
      <c r="CQ36" s="781"/>
      <c r="CR36" s="779"/>
      <c r="CS36" s="780"/>
      <c r="CT36" s="780"/>
      <c r="CU36" s="780"/>
      <c r="CV36" s="781"/>
      <c r="CW36" s="779"/>
      <c r="CX36" s="780"/>
      <c r="CY36" s="780"/>
      <c r="CZ36" s="780"/>
      <c r="DA36" s="781"/>
      <c r="DB36" s="779"/>
      <c r="DC36" s="780"/>
      <c r="DD36" s="780"/>
      <c r="DE36" s="780"/>
      <c r="DF36" s="781"/>
      <c r="DG36" s="779"/>
      <c r="DH36" s="780"/>
      <c r="DI36" s="780"/>
      <c r="DJ36" s="780"/>
      <c r="DK36" s="781"/>
      <c r="DL36" s="779"/>
      <c r="DM36" s="780"/>
      <c r="DN36" s="780"/>
      <c r="DO36" s="780"/>
      <c r="DP36" s="781"/>
      <c r="DQ36" s="779"/>
      <c r="DR36" s="780"/>
      <c r="DS36" s="780"/>
      <c r="DT36" s="780"/>
      <c r="DU36" s="781"/>
      <c r="DV36" s="776"/>
      <c r="DW36" s="777"/>
      <c r="DX36" s="777"/>
      <c r="DY36" s="777"/>
      <c r="DZ36" s="782"/>
      <c r="EA36" s="89"/>
    </row>
    <row r="37" spans="1:131" ht="26.25" customHeight="1" x14ac:dyDescent="0.15">
      <c r="A37" s="101">
        <v>10</v>
      </c>
      <c r="B37" s="743"/>
      <c r="C37" s="744"/>
      <c r="D37" s="744"/>
      <c r="E37" s="744"/>
      <c r="F37" s="744"/>
      <c r="G37" s="744"/>
      <c r="H37" s="744"/>
      <c r="I37" s="744"/>
      <c r="J37" s="744"/>
      <c r="K37" s="744"/>
      <c r="L37" s="744"/>
      <c r="M37" s="744"/>
      <c r="N37" s="744"/>
      <c r="O37" s="744"/>
      <c r="P37" s="745"/>
      <c r="Q37" s="746"/>
      <c r="R37" s="747"/>
      <c r="S37" s="747"/>
      <c r="T37" s="747"/>
      <c r="U37" s="747"/>
      <c r="V37" s="747"/>
      <c r="W37" s="747"/>
      <c r="X37" s="747"/>
      <c r="Y37" s="747"/>
      <c r="Z37" s="747"/>
      <c r="AA37" s="747"/>
      <c r="AB37" s="747"/>
      <c r="AC37" s="747"/>
      <c r="AD37" s="747"/>
      <c r="AE37" s="748"/>
      <c r="AF37" s="749"/>
      <c r="AG37" s="750"/>
      <c r="AH37" s="750"/>
      <c r="AI37" s="750"/>
      <c r="AJ37" s="751"/>
      <c r="AK37" s="828"/>
      <c r="AL37" s="824"/>
      <c r="AM37" s="824"/>
      <c r="AN37" s="824"/>
      <c r="AO37" s="824"/>
      <c r="AP37" s="824"/>
      <c r="AQ37" s="824"/>
      <c r="AR37" s="824"/>
      <c r="AS37" s="824"/>
      <c r="AT37" s="824"/>
      <c r="AU37" s="824"/>
      <c r="AV37" s="824"/>
      <c r="AW37" s="824"/>
      <c r="AX37" s="824"/>
      <c r="AY37" s="824"/>
      <c r="AZ37" s="825"/>
      <c r="BA37" s="825"/>
      <c r="BB37" s="825"/>
      <c r="BC37" s="825"/>
      <c r="BD37" s="825"/>
      <c r="BE37" s="826"/>
      <c r="BF37" s="826"/>
      <c r="BG37" s="826"/>
      <c r="BH37" s="826"/>
      <c r="BI37" s="827"/>
      <c r="BJ37" s="91"/>
      <c r="BK37" s="91"/>
      <c r="BL37" s="91"/>
      <c r="BM37" s="91"/>
      <c r="BN37" s="91"/>
      <c r="BO37" s="100"/>
      <c r="BP37" s="100"/>
      <c r="BQ37" s="97">
        <v>31</v>
      </c>
      <c r="BR37" s="98"/>
      <c r="BS37" s="776"/>
      <c r="BT37" s="777"/>
      <c r="BU37" s="777"/>
      <c r="BV37" s="777"/>
      <c r="BW37" s="777"/>
      <c r="BX37" s="777"/>
      <c r="BY37" s="777"/>
      <c r="BZ37" s="777"/>
      <c r="CA37" s="777"/>
      <c r="CB37" s="777"/>
      <c r="CC37" s="777"/>
      <c r="CD37" s="777"/>
      <c r="CE37" s="777"/>
      <c r="CF37" s="777"/>
      <c r="CG37" s="778"/>
      <c r="CH37" s="779"/>
      <c r="CI37" s="780"/>
      <c r="CJ37" s="780"/>
      <c r="CK37" s="780"/>
      <c r="CL37" s="781"/>
      <c r="CM37" s="779"/>
      <c r="CN37" s="780"/>
      <c r="CO37" s="780"/>
      <c r="CP37" s="780"/>
      <c r="CQ37" s="781"/>
      <c r="CR37" s="779"/>
      <c r="CS37" s="780"/>
      <c r="CT37" s="780"/>
      <c r="CU37" s="780"/>
      <c r="CV37" s="781"/>
      <c r="CW37" s="779"/>
      <c r="CX37" s="780"/>
      <c r="CY37" s="780"/>
      <c r="CZ37" s="780"/>
      <c r="DA37" s="781"/>
      <c r="DB37" s="779"/>
      <c r="DC37" s="780"/>
      <c r="DD37" s="780"/>
      <c r="DE37" s="780"/>
      <c r="DF37" s="781"/>
      <c r="DG37" s="779"/>
      <c r="DH37" s="780"/>
      <c r="DI37" s="780"/>
      <c r="DJ37" s="780"/>
      <c r="DK37" s="781"/>
      <c r="DL37" s="779"/>
      <c r="DM37" s="780"/>
      <c r="DN37" s="780"/>
      <c r="DO37" s="780"/>
      <c r="DP37" s="781"/>
      <c r="DQ37" s="779"/>
      <c r="DR37" s="780"/>
      <c r="DS37" s="780"/>
      <c r="DT37" s="780"/>
      <c r="DU37" s="781"/>
      <c r="DV37" s="776"/>
      <c r="DW37" s="777"/>
      <c r="DX37" s="777"/>
      <c r="DY37" s="777"/>
      <c r="DZ37" s="782"/>
      <c r="EA37" s="89"/>
    </row>
    <row r="38" spans="1:131" ht="26.25" customHeight="1" x14ac:dyDescent="0.15">
      <c r="A38" s="101">
        <v>11</v>
      </c>
      <c r="B38" s="743"/>
      <c r="C38" s="744"/>
      <c r="D38" s="744"/>
      <c r="E38" s="744"/>
      <c r="F38" s="744"/>
      <c r="G38" s="744"/>
      <c r="H38" s="744"/>
      <c r="I38" s="744"/>
      <c r="J38" s="744"/>
      <c r="K38" s="744"/>
      <c r="L38" s="744"/>
      <c r="M38" s="744"/>
      <c r="N38" s="744"/>
      <c r="O38" s="744"/>
      <c r="P38" s="745"/>
      <c r="Q38" s="746"/>
      <c r="R38" s="747"/>
      <c r="S38" s="747"/>
      <c r="T38" s="747"/>
      <c r="U38" s="747"/>
      <c r="V38" s="747"/>
      <c r="W38" s="747"/>
      <c r="X38" s="747"/>
      <c r="Y38" s="747"/>
      <c r="Z38" s="747"/>
      <c r="AA38" s="747"/>
      <c r="AB38" s="747"/>
      <c r="AC38" s="747"/>
      <c r="AD38" s="747"/>
      <c r="AE38" s="748"/>
      <c r="AF38" s="749"/>
      <c r="AG38" s="750"/>
      <c r="AH38" s="750"/>
      <c r="AI38" s="750"/>
      <c r="AJ38" s="751"/>
      <c r="AK38" s="828"/>
      <c r="AL38" s="824"/>
      <c r="AM38" s="824"/>
      <c r="AN38" s="824"/>
      <c r="AO38" s="824"/>
      <c r="AP38" s="824"/>
      <c r="AQ38" s="824"/>
      <c r="AR38" s="824"/>
      <c r="AS38" s="824"/>
      <c r="AT38" s="824"/>
      <c r="AU38" s="824"/>
      <c r="AV38" s="824"/>
      <c r="AW38" s="824"/>
      <c r="AX38" s="824"/>
      <c r="AY38" s="824"/>
      <c r="AZ38" s="825"/>
      <c r="BA38" s="825"/>
      <c r="BB38" s="825"/>
      <c r="BC38" s="825"/>
      <c r="BD38" s="825"/>
      <c r="BE38" s="826"/>
      <c r="BF38" s="826"/>
      <c r="BG38" s="826"/>
      <c r="BH38" s="826"/>
      <c r="BI38" s="827"/>
      <c r="BJ38" s="91"/>
      <c r="BK38" s="91"/>
      <c r="BL38" s="91"/>
      <c r="BM38" s="91"/>
      <c r="BN38" s="91"/>
      <c r="BO38" s="100"/>
      <c r="BP38" s="100"/>
      <c r="BQ38" s="97">
        <v>32</v>
      </c>
      <c r="BR38" s="98"/>
      <c r="BS38" s="776"/>
      <c r="BT38" s="777"/>
      <c r="BU38" s="777"/>
      <c r="BV38" s="777"/>
      <c r="BW38" s="777"/>
      <c r="BX38" s="777"/>
      <c r="BY38" s="777"/>
      <c r="BZ38" s="777"/>
      <c r="CA38" s="777"/>
      <c r="CB38" s="777"/>
      <c r="CC38" s="777"/>
      <c r="CD38" s="777"/>
      <c r="CE38" s="777"/>
      <c r="CF38" s="777"/>
      <c r="CG38" s="778"/>
      <c r="CH38" s="779"/>
      <c r="CI38" s="780"/>
      <c r="CJ38" s="780"/>
      <c r="CK38" s="780"/>
      <c r="CL38" s="781"/>
      <c r="CM38" s="779"/>
      <c r="CN38" s="780"/>
      <c r="CO38" s="780"/>
      <c r="CP38" s="780"/>
      <c r="CQ38" s="781"/>
      <c r="CR38" s="779"/>
      <c r="CS38" s="780"/>
      <c r="CT38" s="780"/>
      <c r="CU38" s="780"/>
      <c r="CV38" s="781"/>
      <c r="CW38" s="779"/>
      <c r="CX38" s="780"/>
      <c r="CY38" s="780"/>
      <c r="CZ38" s="780"/>
      <c r="DA38" s="781"/>
      <c r="DB38" s="779"/>
      <c r="DC38" s="780"/>
      <c r="DD38" s="780"/>
      <c r="DE38" s="780"/>
      <c r="DF38" s="781"/>
      <c r="DG38" s="779"/>
      <c r="DH38" s="780"/>
      <c r="DI38" s="780"/>
      <c r="DJ38" s="780"/>
      <c r="DK38" s="781"/>
      <c r="DL38" s="779"/>
      <c r="DM38" s="780"/>
      <c r="DN38" s="780"/>
      <c r="DO38" s="780"/>
      <c r="DP38" s="781"/>
      <c r="DQ38" s="779"/>
      <c r="DR38" s="780"/>
      <c r="DS38" s="780"/>
      <c r="DT38" s="780"/>
      <c r="DU38" s="781"/>
      <c r="DV38" s="776"/>
      <c r="DW38" s="777"/>
      <c r="DX38" s="777"/>
      <c r="DY38" s="777"/>
      <c r="DZ38" s="782"/>
      <c r="EA38" s="89"/>
    </row>
    <row r="39" spans="1:131" ht="26.25" customHeight="1" x14ac:dyDescent="0.15">
      <c r="A39" s="101">
        <v>12</v>
      </c>
      <c r="B39" s="743"/>
      <c r="C39" s="744"/>
      <c r="D39" s="744"/>
      <c r="E39" s="744"/>
      <c r="F39" s="744"/>
      <c r="G39" s="744"/>
      <c r="H39" s="744"/>
      <c r="I39" s="744"/>
      <c r="J39" s="744"/>
      <c r="K39" s="744"/>
      <c r="L39" s="744"/>
      <c r="M39" s="744"/>
      <c r="N39" s="744"/>
      <c r="O39" s="744"/>
      <c r="P39" s="745"/>
      <c r="Q39" s="746"/>
      <c r="R39" s="747"/>
      <c r="S39" s="747"/>
      <c r="T39" s="747"/>
      <c r="U39" s="747"/>
      <c r="V39" s="747"/>
      <c r="W39" s="747"/>
      <c r="X39" s="747"/>
      <c r="Y39" s="747"/>
      <c r="Z39" s="747"/>
      <c r="AA39" s="747"/>
      <c r="AB39" s="747"/>
      <c r="AC39" s="747"/>
      <c r="AD39" s="747"/>
      <c r="AE39" s="748"/>
      <c r="AF39" s="749"/>
      <c r="AG39" s="750"/>
      <c r="AH39" s="750"/>
      <c r="AI39" s="750"/>
      <c r="AJ39" s="751"/>
      <c r="AK39" s="828"/>
      <c r="AL39" s="824"/>
      <c r="AM39" s="824"/>
      <c r="AN39" s="824"/>
      <c r="AO39" s="824"/>
      <c r="AP39" s="824"/>
      <c r="AQ39" s="824"/>
      <c r="AR39" s="824"/>
      <c r="AS39" s="824"/>
      <c r="AT39" s="824"/>
      <c r="AU39" s="824"/>
      <c r="AV39" s="824"/>
      <c r="AW39" s="824"/>
      <c r="AX39" s="824"/>
      <c r="AY39" s="824"/>
      <c r="AZ39" s="825"/>
      <c r="BA39" s="825"/>
      <c r="BB39" s="825"/>
      <c r="BC39" s="825"/>
      <c r="BD39" s="825"/>
      <c r="BE39" s="826"/>
      <c r="BF39" s="826"/>
      <c r="BG39" s="826"/>
      <c r="BH39" s="826"/>
      <c r="BI39" s="827"/>
      <c r="BJ39" s="91"/>
      <c r="BK39" s="91"/>
      <c r="BL39" s="91"/>
      <c r="BM39" s="91"/>
      <c r="BN39" s="91"/>
      <c r="BO39" s="100"/>
      <c r="BP39" s="100"/>
      <c r="BQ39" s="97">
        <v>33</v>
      </c>
      <c r="BR39" s="98"/>
      <c r="BS39" s="776"/>
      <c r="BT39" s="777"/>
      <c r="BU39" s="777"/>
      <c r="BV39" s="777"/>
      <c r="BW39" s="777"/>
      <c r="BX39" s="777"/>
      <c r="BY39" s="777"/>
      <c r="BZ39" s="777"/>
      <c r="CA39" s="777"/>
      <c r="CB39" s="777"/>
      <c r="CC39" s="777"/>
      <c r="CD39" s="777"/>
      <c r="CE39" s="777"/>
      <c r="CF39" s="777"/>
      <c r="CG39" s="778"/>
      <c r="CH39" s="779"/>
      <c r="CI39" s="780"/>
      <c r="CJ39" s="780"/>
      <c r="CK39" s="780"/>
      <c r="CL39" s="781"/>
      <c r="CM39" s="779"/>
      <c r="CN39" s="780"/>
      <c r="CO39" s="780"/>
      <c r="CP39" s="780"/>
      <c r="CQ39" s="781"/>
      <c r="CR39" s="779"/>
      <c r="CS39" s="780"/>
      <c r="CT39" s="780"/>
      <c r="CU39" s="780"/>
      <c r="CV39" s="781"/>
      <c r="CW39" s="779"/>
      <c r="CX39" s="780"/>
      <c r="CY39" s="780"/>
      <c r="CZ39" s="780"/>
      <c r="DA39" s="781"/>
      <c r="DB39" s="779"/>
      <c r="DC39" s="780"/>
      <c r="DD39" s="780"/>
      <c r="DE39" s="780"/>
      <c r="DF39" s="781"/>
      <c r="DG39" s="779"/>
      <c r="DH39" s="780"/>
      <c r="DI39" s="780"/>
      <c r="DJ39" s="780"/>
      <c r="DK39" s="781"/>
      <c r="DL39" s="779"/>
      <c r="DM39" s="780"/>
      <c r="DN39" s="780"/>
      <c r="DO39" s="780"/>
      <c r="DP39" s="781"/>
      <c r="DQ39" s="779"/>
      <c r="DR39" s="780"/>
      <c r="DS39" s="780"/>
      <c r="DT39" s="780"/>
      <c r="DU39" s="781"/>
      <c r="DV39" s="776"/>
      <c r="DW39" s="777"/>
      <c r="DX39" s="777"/>
      <c r="DY39" s="777"/>
      <c r="DZ39" s="782"/>
      <c r="EA39" s="89"/>
    </row>
    <row r="40" spans="1:131" ht="26.25" customHeight="1" x14ac:dyDescent="0.15">
      <c r="A40" s="97">
        <v>13</v>
      </c>
      <c r="B40" s="743"/>
      <c r="C40" s="744"/>
      <c r="D40" s="744"/>
      <c r="E40" s="744"/>
      <c r="F40" s="744"/>
      <c r="G40" s="744"/>
      <c r="H40" s="744"/>
      <c r="I40" s="744"/>
      <c r="J40" s="744"/>
      <c r="K40" s="744"/>
      <c r="L40" s="744"/>
      <c r="M40" s="744"/>
      <c r="N40" s="744"/>
      <c r="O40" s="744"/>
      <c r="P40" s="745"/>
      <c r="Q40" s="746"/>
      <c r="R40" s="747"/>
      <c r="S40" s="747"/>
      <c r="T40" s="747"/>
      <c r="U40" s="747"/>
      <c r="V40" s="747"/>
      <c r="W40" s="747"/>
      <c r="X40" s="747"/>
      <c r="Y40" s="747"/>
      <c r="Z40" s="747"/>
      <c r="AA40" s="747"/>
      <c r="AB40" s="747"/>
      <c r="AC40" s="747"/>
      <c r="AD40" s="747"/>
      <c r="AE40" s="748"/>
      <c r="AF40" s="749"/>
      <c r="AG40" s="750"/>
      <c r="AH40" s="750"/>
      <c r="AI40" s="750"/>
      <c r="AJ40" s="751"/>
      <c r="AK40" s="828"/>
      <c r="AL40" s="824"/>
      <c r="AM40" s="824"/>
      <c r="AN40" s="824"/>
      <c r="AO40" s="824"/>
      <c r="AP40" s="824"/>
      <c r="AQ40" s="824"/>
      <c r="AR40" s="824"/>
      <c r="AS40" s="824"/>
      <c r="AT40" s="824"/>
      <c r="AU40" s="824"/>
      <c r="AV40" s="824"/>
      <c r="AW40" s="824"/>
      <c r="AX40" s="824"/>
      <c r="AY40" s="824"/>
      <c r="AZ40" s="825"/>
      <c r="BA40" s="825"/>
      <c r="BB40" s="825"/>
      <c r="BC40" s="825"/>
      <c r="BD40" s="825"/>
      <c r="BE40" s="826"/>
      <c r="BF40" s="826"/>
      <c r="BG40" s="826"/>
      <c r="BH40" s="826"/>
      <c r="BI40" s="827"/>
      <c r="BJ40" s="91"/>
      <c r="BK40" s="91"/>
      <c r="BL40" s="91"/>
      <c r="BM40" s="91"/>
      <c r="BN40" s="91"/>
      <c r="BO40" s="100"/>
      <c r="BP40" s="100"/>
      <c r="BQ40" s="97">
        <v>34</v>
      </c>
      <c r="BR40" s="98"/>
      <c r="BS40" s="776"/>
      <c r="BT40" s="777"/>
      <c r="BU40" s="777"/>
      <c r="BV40" s="777"/>
      <c r="BW40" s="777"/>
      <c r="BX40" s="777"/>
      <c r="BY40" s="777"/>
      <c r="BZ40" s="777"/>
      <c r="CA40" s="777"/>
      <c r="CB40" s="777"/>
      <c r="CC40" s="777"/>
      <c r="CD40" s="777"/>
      <c r="CE40" s="777"/>
      <c r="CF40" s="777"/>
      <c r="CG40" s="778"/>
      <c r="CH40" s="779"/>
      <c r="CI40" s="780"/>
      <c r="CJ40" s="780"/>
      <c r="CK40" s="780"/>
      <c r="CL40" s="781"/>
      <c r="CM40" s="779"/>
      <c r="CN40" s="780"/>
      <c r="CO40" s="780"/>
      <c r="CP40" s="780"/>
      <c r="CQ40" s="781"/>
      <c r="CR40" s="779"/>
      <c r="CS40" s="780"/>
      <c r="CT40" s="780"/>
      <c r="CU40" s="780"/>
      <c r="CV40" s="781"/>
      <c r="CW40" s="779"/>
      <c r="CX40" s="780"/>
      <c r="CY40" s="780"/>
      <c r="CZ40" s="780"/>
      <c r="DA40" s="781"/>
      <c r="DB40" s="779"/>
      <c r="DC40" s="780"/>
      <c r="DD40" s="780"/>
      <c r="DE40" s="780"/>
      <c r="DF40" s="781"/>
      <c r="DG40" s="779"/>
      <c r="DH40" s="780"/>
      <c r="DI40" s="780"/>
      <c r="DJ40" s="780"/>
      <c r="DK40" s="781"/>
      <c r="DL40" s="779"/>
      <c r="DM40" s="780"/>
      <c r="DN40" s="780"/>
      <c r="DO40" s="780"/>
      <c r="DP40" s="781"/>
      <c r="DQ40" s="779"/>
      <c r="DR40" s="780"/>
      <c r="DS40" s="780"/>
      <c r="DT40" s="780"/>
      <c r="DU40" s="781"/>
      <c r="DV40" s="776"/>
      <c r="DW40" s="777"/>
      <c r="DX40" s="777"/>
      <c r="DY40" s="777"/>
      <c r="DZ40" s="782"/>
      <c r="EA40" s="89"/>
    </row>
    <row r="41" spans="1:131" ht="26.25" customHeight="1" x14ac:dyDescent="0.15">
      <c r="A41" s="97">
        <v>14</v>
      </c>
      <c r="B41" s="743"/>
      <c r="C41" s="744"/>
      <c r="D41" s="744"/>
      <c r="E41" s="744"/>
      <c r="F41" s="744"/>
      <c r="G41" s="744"/>
      <c r="H41" s="744"/>
      <c r="I41" s="744"/>
      <c r="J41" s="744"/>
      <c r="K41" s="744"/>
      <c r="L41" s="744"/>
      <c r="M41" s="744"/>
      <c r="N41" s="744"/>
      <c r="O41" s="744"/>
      <c r="P41" s="745"/>
      <c r="Q41" s="746"/>
      <c r="R41" s="747"/>
      <c r="S41" s="747"/>
      <c r="T41" s="747"/>
      <c r="U41" s="747"/>
      <c r="V41" s="747"/>
      <c r="W41" s="747"/>
      <c r="X41" s="747"/>
      <c r="Y41" s="747"/>
      <c r="Z41" s="747"/>
      <c r="AA41" s="747"/>
      <c r="AB41" s="747"/>
      <c r="AC41" s="747"/>
      <c r="AD41" s="747"/>
      <c r="AE41" s="748"/>
      <c r="AF41" s="749"/>
      <c r="AG41" s="750"/>
      <c r="AH41" s="750"/>
      <c r="AI41" s="750"/>
      <c r="AJ41" s="751"/>
      <c r="AK41" s="828"/>
      <c r="AL41" s="824"/>
      <c r="AM41" s="824"/>
      <c r="AN41" s="824"/>
      <c r="AO41" s="824"/>
      <c r="AP41" s="824"/>
      <c r="AQ41" s="824"/>
      <c r="AR41" s="824"/>
      <c r="AS41" s="824"/>
      <c r="AT41" s="824"/>
      <c r="AU41" s="824"/>
      <c r="AV41" s="824"/>
      <c r="AW41" s="824"/>
      <c r="AX41" s="824"/>
      <c r="AY41" s="824"/>
      <c r="AZ41" s="825"/>
      <c r="BA41" s="825"/>
      <c r="BB41" s="825"/>
      <c r="BC41" s="825"/>
      <c r="BD41" s="825"/>
      <c r="BE41" s="826"/>
      <c r="BF41" s="826"/>
      <c r="BG41" s="826"/>
      <c r="BH41" s="826"/>
      <c r="BI41" s="827"/>
      <c r="BJ41" s="91"/>
      <c r="BK41" s="91"/>
      <c r="BL41" s="91"/>
      <c r="BM41" s="91"/>
      <c r="BN41" s="91"/>
      <c r="BO41" s="100"/>
      <c r="BP41" s="100"/>
      <c r="BQ41" s="97">
        <v>35</v>
      </c>
      <c r="BR41" s="98"/>
      <c r="BS41" s="776"/>
      <c r="BT41" s="777"/>
      <c r="BU41" s="777"/>
      <c r="BV41" s="777"/>
      <c r="BW41" s="777"/>
      <c r="BX41" s="777"/>
      <c r="BY41" s="777"/>
      <c r="BZ41" s="777"/>
      <c r="CA41" s="777"/>
      <c r="CB41" s="777"/>
      <c r="CC41" s="777"/>
      <c r="CD41" s="777"/>
      <c r="CE41" s="777"/>
      <c r="CF41" s="777"/>
      <c r="CG41" s="778"/>
      <c r="CH41" s="779"/>
      <c r="CI41" s="780"/>
      <c r="CJ41" s="780"/>
      <c r="CK41" s="780"/>
      <c r="CL41" s="781"/>
      <c r="CM41" s="779"/>
      <c r="CN41" s="780"/>
      <c r="CO41" s="780"/>
      <c r="CP41" s="780"/>
      <c r="CQ41" s="781"/>
      <c r="CR41" s="779"/>
      <c r="CS41" s="780"/>
      <c r="CT41" s="780"/>
      <c r="CU41" s="780"/>
      <c r="CV41" s="781"/>
      <c r="CW41" s="779"/>
      <c r="CX41" s="780"/>
      <c r="CY41" s="780"/>
      <c r="CZ41" s="780"/>
      <c r="DA41" s="781"/>
      <c r="DB41" s="779"/>
      <c r="DC41" s="780"/>
      <c r="DD41" s="780"/>
      <c r="DE41" s="780"/>
      <c r="DF41" s="781"/>
      <c r="DG41" s="779"/>
      <c r="DH41" s="780"/>
      <c r="DI41" s="780"/>
      <c r="DJ41" s="780"/>
      <c r="DK41" s="781"/>
      <c r="DL41" s="779"/>
      <c r="DM41" s="780"/>
      <c r="DN41" s="780"/>
      <c r="DO41" s="780"/>
      <c r="DP41" s="781"/>
      <c r="DQ41" s="779"/>
      <c r="DR41" s="780"/>
      <c r="DS41" s="780"/>
      <c r="DT41" s="780"/>
      <c r="DU41" s="781"/>
      <c r="DV41" s="776"/>
      <c r="DW41" s="777"/>
      <c r="DX41" s="777"/>
      <c r="DY41" s="777"/>
      <c r="DZ41" s="782"/>
      <c r="EA41" s="89"/>
    </row>
    <row r="42" spans="1:131" ht="26.25" customHeight="1" x14ac:dyDescent="0.15">
      <c r="A42" s="97">
        <v>15</v>
      </c>
      <c r="B42" s="743"/>
      <c r="C42" s="744"/>
      <c r="D42" s="744"/>
      <c r="E42" s="744"/>
      <c r="F42" s="744"/>
      <c r="G42" s="744"/>
      <c r="H42" s="744"/>
      <c r="I42" s="744"/>
      <c r="J42" s="744"/>
      <c r="K42" s="744"/>
      <c r="L42" s="744"/>
      <c r="M42" s="744"/>
      <c r="N42" s="744"/>
      <c r="O42" s="744"/>
      <c r="P42" s="745"/>
      <c r="Q42" s="746"/>
      <c r="R42" s="747"/>
      <c r="S42" s="747"/>
      <c r="T42" s="747"/>
      <c r="U42" s="747"/>
      <c r="V42" s="747"/>
      <c r="W42" s="747"/>
      <c r="X42" s="747"/>
      <c r="Y42" s="747"/>
      <c r="Z42" s="747"/>
      <c r="AA42" s="747"/>
      <c r="AB42" s="747"/>
      <c r="AC42" s="747"/>
      <c r="AD42" s="747"/>
      <c r="AE42" s="748"/>
      <c r="AF42" s="749"/>
      <c r="AG42" s="750"/>
      <c r="AH42" s="750"/>
      <c r="AI42" s="750"/>
      <c r="AJ42" s="751"/>
      <c r="AK42" s="828"/>
      <c r="AL42" s="824"/>
      <c r="AM42" s="824"/>
      <c r="AN42" s="824"/>
      <c r="AO42" s="824"/>
      <c r="AP42" s="824"/>
      <c r="AQ42" s="824"/>
      <c r="AR42" s="824"/>
      <c r="AS42" s="824"/>
      <c r="AT42" s="824"/>
      <c r="AU42" s="824"/>
      <c r="AV42" s="824"/>
      <c r="AW42" s="824"/>
      <c r="AX42" s="824"/>
      <c r="AY42" s="824"/>
      <c r="AZ42" s="825"/>
      <c r="BA42" s="825"/>
      <c r="BB42" s="825"/>
      <c r="BC42" s="825"/>
      <c r="BD42" s="825"/>
      <c r="BE42" s="826"/>
      <c r="BF42" s="826"/>
      <c r="BG42" s="826"/>
      <c r="BH42" s="826"/>
      <c r="BI42" s="827"/>
      <c r="BJ42" s="91"/>
      <c r="BK42" s="91"/>
      <c r="BL42" s="91"/>
      <c r="BM42" s="91"/>
      <c r="BN42" s="91"/>
      <c r="BO42" s="100"/>
      <c r="BP42" s="100"/>
      <c r="BQ42" s="97">
        <v>36</v>
      </c>
      <c r="BR42" s="98"/>
      <c r="BS42" s="776"/>
      <c r="BT42" s="777"/>
      <c r="BU42" s="777"/>
      <c r="BV42" s="777"/>
      <c r="BW42" s="777"/>
      <c r="BX42" s="777"/>
      <c r="BY42" s="777"/>
      <c r="BZ42" s="777"/>
      <c r="CA42" s="777"/>
      <c r="CB42" s="777"/>
      <c r="CC42" s="777"/>
      <c r="CD42" s="777"/>
      <c r="CE42" s="777"/>
      <c r="CF42" s="777"/>
      <c r="CG42" s="778"/>
      <c r="CH42" s="779"/>
      <c r="CI42" s="780"/>
      <c r="CJ42" s="780"/>
      <c r="CK42" s="780"/>
      <c r="CL42" s="781"/>
      <c r="CM42" s="779"/>
      <c r="CN42" s="780"/>
      <c r="CO42" s="780"/>
      <c r="CP42" s="780"/>
      <c r="CQ42" s="781"/>
      <c r="CR42" s="779"/>
      <c r="CS42" s="780"/>
      <c r="CT42" s="780"/>
      <c r="CU42" s="780"/>
      <c r="CV42" s="781"/>
      <c r="CW42" s="779"/>
      <c r="CX42" s="780"/>
      <c r="CY42" s="780"/>
      <c r="CZ42" s="780"/>
      <c r="DA42" s="781"/>
      <c r="DB42" s="779"/>
      <c r="DC42" s="780"/>
      <c r="DD42" s="780"/>
      <c r="DE42" s="780"/>
      <c r="DF42" s="781"/>
      <c r="DG42" s="779"/>
      <c r="DH42" s="780"/>
      <c r="DI42" s="780"/>
      <c r="DJ42" s="780"/>
      <c r="DK42" s="781"/>
      <c r="DL42" s="779"/>
      <c r="DM42" s="780"/>
      <c r="DN42" s="780"/>
      <c r="DO42" s="780"/>
      <c r="DP42" s="781"/>
      <c r="DQ42" s="779"/>
      <c r="DR42" s="780"/>
      <c r="DS42" s="780"/>
      <c r="DT42" s="780"/>
      <c r="DU42" s="781"/>
      <c r="DV42" s="776"/>
      <c r="DW42" s="777"/>
      <c r="DX42" s="777"/>
      <c r="DY42" s="777"/>
      <c r="DZ42" s="782"/>
      <c r="EA42" s="89"/>
    </row>
    <row r="43" spans="1:131" ht="26.25" customHeight="1" x14ac:dyDescent="0.15">
      <c r="A43" s="97">
        <v>16</v>
      </c>
      <c r="B43" s="743"/>
      <c r="C43" s="744"/>
      <c r="D43" s="744"/>
      <c r="E43" s="744"/>
      <c r="F43" s="744"/>
      <c r="G43" s="744"/>
      <c r="H43" s="744"/>
      <c r="I43" s="744"/>
      <c r="J43" s="744"/>
      <c r="K43" s="744"/>
      <c r="L43" s="744"/>
      <c r="M43" s="744"/>
      <c r="N43" s="744"/>
      <c r="O43" s="744"/>
      <c r="P43" s="745"/>
      <c r="Q43" s="746"/>
      <c r="R43" s="747"/>
      <c r="S43" s="747"/>
      <c r="T43" s="747"/>
      <c r="U43" s="747"/>
      <c r="V43" s="747"/>
      <c r="W43" s="747"/>
      <c r="X43" s="747"/>
      <c r="Y43" s="747"/>
      <c r="Z43" s="747"/>
      <c r="AA43" s="747"/>
      <c r="AB43" s="747"/>
      <c r="AC43" s="747"/>
      <c r="AD43" s="747"/>
      <c r="AE43" s="748"/>
      <c r="AF43" s="749"/>
      <c r="AG43" s="750"/>
      <c r="AH43" s="750"/>
      <c r="AI43" s="750"/>
      <c r="AJ43" s="751"/>
      <c r="AK43" s="828"/>
      <c r="AL43" s="824"/>
      <c r="AM43" s="824"/>
      <c r="AN43" s="824"/>
      <c r="AO43" s="824"/>
      <c r="AP43" s="824"/>
      <c r="AQ43" s="824"/>
      <c r="AR43" s="824"/>
      <c r="AS43" s="824"/>
      <c r="AT43" s="824"/>
      <c r="AU43" s="824"/>
      <c r="AV43" s="824"/>
      <c r="AW43" s="824"/>
      <c r="AX43" s="824"/>
      <c r="AY43" s="824"/>
      <c r="AZ43" s="825"/>
      <c r="BA43" s="825"/>
      <c r="BB43" s="825"/>
      <c r="BC43" s="825"/>
      <c r="BD43" s="825"/>
      <c r="BE43" s="826"/>
      <c r="BF43" s="826"/>
      <c r="BG43" s="826"/>
      <c r="BH43" s="826"/>
      <c r="BI43" s="827"/>
      <c r="BJ43" s="91"/>
      <c r="BK43" s="91"/>
      <c r="BL43" s="91"/>
      <c r="BM43" s="91"/>
      <c r="BN43" s="91"/>
      <c r="BO43" s="100"/>
      <c r="BP43" s="100"/>
      <c r="BQ43" s="97">
        <v>37</v>
      </c>
      <c r="BR43" s="98"/>
      <c r="BS43" s="776"/>
      <c r="BT43" s="777"/>
      <c r="BU43" s="777"/>
      <c r="BV43" s="777"/>
      <c r="BW43" s="777"/>
      <c r="BX43" s="777"/>
      <c r="BY43" s="777"/>
      <c r="BZ43" s="777"/>
      <c r="CA43" s="777"/>
      <c r="CB43" s="777"/>
      <c r="CC43" s="777"/>
      <c r="CD43" s="777"/>
      <c r="CE43" s="777"/>
      <c r="CF43" s="777"/>
      <c r="CG43" s="778"/>
      <c r="CH43" s="779"/>
      <c r="CI43" s="780"/>
      <c r="CJ43" s="780"/>
      <c r="CK43" s="780"/>
      <c r="CL43" s="781"/>
      <c r="CM43" s="779"/>
      <c r="CN43" s="780"/>
      <c r="CO43" s="780"/>
      <c r="CP43" s="780"/>
      <c r="CQ43" s="781"/>
      <c r="CR43" s="779"/>
      <c r="CS43" s="780"/>
      <c r="CT43" s="780"/>
      <c r="CU43" s="780"/>
      <c r="CV43" s="781"/>
      <c r="CW43" s="779"/>
      <c r="CX43" s="780"/>
      <c r="CY43" s="780"/>
      <c r="CZ43" s="780"/>
      <c r="DA43" s="781"/>
      <c r="DB43" s="779"/>
      <c r="DC43" s="780"/>
      <c r="DD43" s="780"/>
      <c r="DE43" s="780"/>
      <c r="DF43" s="781"/>
      <c r="DG43" s="779"/>
      <c r="DH43" s="780"/>
      <c r="DI43" s="780"/>
      <c r="DJ43" s="780"/>
      <c r="DK43" s="781"/>
      <c r="DL43" s="779"/>
      <c r="DM43" s="780"/>
      <c r="DN43" s="780"/>
      <c r="DO43" s="780"/>
      <c r="DP43" s="781"/>
      <c r="DQ43" s="779"/>
      <c r="DR43" s="780"/>
      <c r="DS43" s="780"/>
      <c r="DT43" s="780"/>
      <c r="DU43" s="781"/>
      <c r="DV43" s="776"/>
      <c r="DW43" s="777"/>
      <c r="DX43" s="777"/>
      <c r="DY43" s="777"/>
      <c r="DZ43" s="782"/>
      <c r="EA43" s="89"/>
    </row>
    <row r="44" spans="1:131" ht="26.25" customHeight="1" x14ac:dyDescent="0.15">
      <c r="A44" s="97">
        <v>17</v>
      </c>
      <c r="B44" s="743"/>
      <c r="C44" s="744"/>
      <c r="D44" s="744"/>
      <c r="E44" s="744"/>
      <c r="F44" s="744"/>
      <c r="G44" s="744"/>
      <c r="H44" s="744"/>
      <c r="I44" s="744"/>
      <c r="J44" s="744"/>
      <c r="K44" s="744"/>
      <c r="L44" s="744"/>
      <c r="M44" s="744"/>
      <c r="N44" s="744"/>
      <c r="O44" s="744"/>
      <c r="P44" s="745"/>
      <c r="Q44" s="746"/>
      <c r="R44" s="747"/>
      <c r="S44" s="747"/>
      <c r="T44" s="747"/>
      <c r="U44" s="747"/>
      <c r="V44" s="747"/>
      <c r="W44" s="747"/>
      <c r="X44" s="747"/>
      <c r="Y44" s="747"/>
      <c r="Z44" s="747"/>
      <c r="AA44" s="747"/>
      <c r="AB44" s="747"/>
      <c r="AC44" s="747"/>
      <c r="AD44" s="747"/>
      <c r="AE44" s="748"/>
      <c r="AF44" s="749"/>
      <c r="AG44" s="750"/>
      <c r="AH44" s="750"/>
      <c r="AI44" s="750"/>
      <c r="AJ44" s="751"/>
      <c r="AK44" s="828"/>
      <c r="AL44" s="824"/>
      <c r="AM44" s="824"/>
      <c r="AN44" s="824"/>
      <c r="AO44" s="824"/>
      <c r="AP44" s="824"/>
      <c r="AQ44" s="824"/>
      <c r="AR44" s="824"/>
      <c r="AS44" s="824"/>
      <c r="AT44" s="824"/>
      <c r="AU44" s="824"/>
      <c r="AV44" s="824"/>
      <c r="AW44" s="824"/>
      <c r="AX44" s="824"/>
      <c r="AY44" s="824"/>
      <c r="AZ44" s="825"/>
      <c r="BA44" s="825"/>
      <c r="BB44" s="825"/>
      <c r="BC44" s="825"/>
      <c r="BD44" s="825"/>
      <c r="BE44" s="826"/>
      <c r="BF44" s="826"/>
      <c r="BG44" s="826"/>
      <c r="BH44" s="826"/>
      <c r="BI44" s="827"/>
      <c r="BJ44" s="91"/>
      <c r="BK44" s="91"/>
      <c r="BL44" s="91"/>
      <c r="BM44" s="91"/>
      <c r="BN44" s="91"/>
      <c r="BO44" s="100"/>
      <c r="BP44" s="100"/>
      <c r="BQ44" s="97">
        <v>38</v>
      </c>
      <c r="BR44" s="98"/>
      <c r="BS44" s="776"/>
      <c r="BT44" s="777"/>
      <c r="BU44" s="777"/>
      <c r="BV44" s="777"/>
      <c r="BW44" s="777"/>
      <c r="BX44" s="777"/>
      <c r="BY44" s="777"/>
      <c r="BZ44" s="777"/>
      <c r="CA44" s="777"/>
      <c r="CB44" s="777"/>
      <c r="CC44" s="777"/>
      <c r="CD44" s="777"/>
      <c r="CE44" s="777"/>
      <c r="CF44" s="777"/>
      <c r="CG44" s="778"/>
      <c r="CH44" s="779"/>
      <c r="CI44" s="780"/>
      <c r="CJ44" s="780"/>
      <c r="CK44" s="780"/>
      <c r="CL44" s="781"/>
      <c r="CM44" s="779"/>
      <c r="CN44" s="780"/>
      <c r="CO44" s="780"/>
      <c r="CP44" s="780"/>
      <c r="CQ44" s="781"/>
      <c r="CR44" s="779"/>
      <c r="CS44" s="780"/>
      <c r="CT44" s="780"/>
      <c r="CU44" s="780"/>
      <c r="CV44" s="781"/>
      <c r="CW44" s="779"/>
      <c r="CX44" s="780"/>
      <c r="CY44" s="780"/>
      <c r="CZ44" s="780"/>
      <c r="DA44" s="781"/>
      <c r="DB44" s="779"/>
      <c r="DC44" s="780"/>
      <c r="DD44" s="780"/>
      <c r="DE44" s="780"/>
      <c r="DF44" s="781"/>
      <c r="DG44" s="779"/>
      <c r="DH44" s="780"/>
      <c r="DI44" s="780"/>
      <c r="DJ44" s="780"/>
      <c r="DK44" s="781"/>
      <c r="DL44" s="779"/>
      <c r="DM44" s="780"/>
      <c r="DN44" s="780"/>
      <c r="DO44" s="780"/>
      <c r="DP44" s="781"/>
      <c r="DQ44" s="779"/>
      <c r="DR44" s="780"/>
      <c r="DS44" s="780"/>
      <c r="DT44" s="780"/>
      <c r="DU44" s="781"/>
      <c r="DV44" s="776"/>
      <c r="DW44" s="777"/>
      <c r="DX44" s="777"/>
      <c r="DY44" s="777"/>
      <c r="DZ44" s="782"/>
      <c r="EA44" s="89"/>
    </row>
    <row r="45" spans="1:131" ht="26.25" customHeight="1" x14ac:dyDescent="0.15">
      <c r="A45" s="97">
        <v>18</v>
      </c>
      <c r="B45" s="743"/>
      <c r="C45" s="744"/>
      <c r="D45" s="744"/>
      <c r="E45" s="744"/>
      <c r="F45" s="744"/>
      <c r="G45" s="744"/>
      <c r="H45" s="744"/>
      <c r="I45" s="744"/>
      <c r="J45" s="744"/>
      <c r="K45" s="744"/>
      <c r="L45" s="744"/>
      <c r="M45" s="744"/>
      <c r="N45" s="744"/>
      <c r="O45" s="744"/>
      <c r="P45" s="745"/>
      <c r="Q45" s="746"/>
      <c r="R45" s="747"/>
      <c r="S45" s="747"/>
      <c r="T45" s="747"/>
      <c r="U45" s="747"/>
      <c r="V45" s="747"/>
      <c r="W45" s="747"/>
      <c r="X45" s="747"/>
      <c r="Y45" s="747"/>
      <c r="Z45" s="747"/>
      <c r="AA45" s="747"/>
      <c r="AB45" s="747"/>
      <c r="AC45" s="747"/>
      <c r="AD45" s="747"/>
      <c r="AE45" s="748"/>
      <c r="AF45" s="749"/>
      <c r="AG45" s="750"/>
      <c r="AH45" s="750"/>
      <c r="AI45" s="750"/>
      <c r="AJ45" s="751"/>
      <c r="AK45" s="828"/>
      <c r="AL45" s="824"/>
      <c r="AM45" s="824"/>
      <c r="AN45" s="824"/>
      <c r="AO45" s="824"/>
      <c r="AP45" s="824"/>
      <c r="AQ45" s="824"/>
      <c r="AR45" s="824"/>
      <c r="AS45" s="824"/>
      <c r="AT45" s="824"/>
      <c r="AU45" s="824"/>
      <c r="AV45" s="824"/>
      <c r="AW45" s="824"/>
      <c r="AX45" s="824"/>
      <c r="AY45" s="824"/>
      <c r="AZ45" s="825"/>
      <c r="BA45" s="825"/>
      <c r="BB45" s="825"/>
      <c r="BC45" s="825"/>
      <c r="BD45" s="825"/>
      <c r="BE45" s="826"/>
      <c r="BF45" s="826"/>
      <c r="BG45" s="826"/>
      <c r="BH45" s="826"/>
      <c r="BI45" s="827"/>
      <c r="BJ45" s="91"/>
      <c r="BK45" s="91"/>
      <c r="BL45" s="91"/>
      <c r="BM45" s="91"/>
      <c r="BN45" s="91"/>
      <c r="BO45" s="100"/>
      <c r="BP45" s="100"/>
      <c r="BQ45" s="97">
        <v>39</v>
      </c>
      <c r="BR45" s="98"/>
      <c r="BS45" s="776"/>
      <c r="BT45" s="777"/>
      <c r="BU45" s="777"/>
      <c r="BV45" s="777"/>
      <c r="BW45" s="777"/>
      <c r="BX45" s="777"/>
      <c r="BY45" s="777"/>
      <c r="BZ45" s="777"/>
      <c r="CA45" s="777"/>
      <c r="CB45" s="777"/>
      <c r="CC45" s="777"/>
      <c r="CD45" s="777"/>
      <c r="CE45" s="777"/>
      <c r="CF45" s="777"/>
      <c r="CG45" s="778"/>
      <c r="CH45" s="779"/>
      <c r="CI45" s="780"/>
      <c r="CJ45" s="780"/>
      <c r="CK45" s="780"/>
      <c r="CL45" s="781"/>
      <c r="CM45" s="779"/>
      <c r="CN45" s="780"/>
      <c r="CO45" s="780"/>
      <c r="CP45" s="780"/>
      <c r="CQ45" s="781"/>
      <c r="CR45" s="779"/>
      <c r="CS45" s="780"/>
      <c r="CT45" s="780"/>
      <c r="CU45" s="780"/>
      <c r="CV45" s="781"/>
      <c r="CW45" s="779"/>
      <c r="CX45" s="780"/>
      <c r="CY45" s="780"/>
      <c r="CZ45" s="780"/>
      <c r="DA45" s="781"/>
      <c r="DB45" s="779"/>
      <c r="DC45" s="780"/>
      <c r="DD45" s="780"/>
      <c r="DE45" s="780"/>
      <c r="DF45" s="781"/>
      <c r="DG45" s="779"/>
      <c r="DH45" s="780"/>
      <c r="DI45" s="780"/>
      <c r="DJ45" s="780"/>
      <c r="DK45" s="781"/>
      <c r="DL45" s="779"/>
      <c r="DM45" s="780"/>
      <c r="DN45" s="780"/>
      <c r="DO45" s="780"/>
      <c r="DP45" s="781"/>
      <c r="DQ45" s="779"/>
      <c r="DR45" s="780"/>
      <c r="DS45" s="780"/>
      <c r="DT45" s="780"/>
      <c r="DU45" s="781"/>
      <c r="DV45" s="776"/>
      <c r="DW45" s="777"/>
      <c r="DX45" s="777"/>
      <c r="DY45" s="777"/>
      <c r="DZ45" s="782"/>
      <c r="EA45" s="89"/>
    </row>
    <row r="46" spans="1:131" ht="26.25" customHeight="1" x14ac:dyDescent="0.15">
      <c r="A46" s="97">
        <v>19</v>
      </c>
      <c r="B46" s="743"/>
      <c r="C46" s="744"/>
      <c r="D46" s="744"/>
      <c r="E46" s="744"/>
      <c r="F46" s="744"/>
      <c r="G46" s="744"/>
      <c r="H46" s="744"/>
      <c r="I46" s="744"/>
      <c r="J46" s="744"/>
      <c r="K46" s="744"/>
      <c r="L46" s="744"/>
      <c r="M46" s="744"/>
      <c r="N46" s="744"/>
      <c r="O46" s="744"/>
      <c r="P46" s="745"/>
      <c r="Q46" s="746"/>
      <c r="R46" s="747"/>
      <c r="S46" s="747"/>
      <c r="T46" s="747"/>
      <c r="U46" s="747"/>
      <c r="V46" s="747"/>
      <c r="W46" s="747"/>
      <c r="X46" s="747"/>
      <c r="Y46" s="747"/>
      <c r="Z46" s="747"/>
      <c r="AA46" s="747"/>
      <c r="AB46" s="747"/>
      <c r="AC46" s="747"/>
      <c r="AD46" s="747"/>
      <c r="AE46" s="748"/>
      <c r="AF46" s="749"/>
      <c r="AG46" s="750"/>
      <c r="AH46" s="750"/>
      <c r="AI46" s="750"/>
      <c r="AJ46" s="751"/>
      <c r="AK46" s="828"/>
      <c r="AL46" s="824"/>
      <c r="AM46" s="824"/>
      <c r="AN46" s="824"/>
      <c r="AO46" s="824"/>
      <c r="AP46" s="824"/>
      <c r="AQ46" s="824"/>
      <c r="AR46" s="824"/>
      <c r="AS46" s="824"/>
      <c r="AT46" s="824"/>
      <c r="AU46" s="824"/>
      <c r="AV46" s="824"/>
      <c r="AW46" s="824"/>
      <c r="AX46" s="824"/>
      <c r="AY46" s="824"/>
      <c r="AZ46" s="825"/>
      <c r="BA46" s="825"/>
      <c r="BB46" s="825"/>
      <c r="BC46" s="825"/>
      <c r="BD46" s="825"/>
      <c r="BE46" s="826"/>
      <c r="BF46" s="826"/>
      <c r="BG46" s="826"/>
      <c r="BH46" s="826"/>
      <c r="BI46" s="827"/>
      <c r="BJ46" s="91"/>
      <c r="BK46" s="91"/>
      <c r="BL46" s="91"/>
      <c r="BM46" s="91"/>
      <c r="BN46" s="91"/>
      <c r="BO46" s="100"/>
      <c r="BP46" s="100"/>
      <c r="BQ46" s="97">
        <v>40</v>
      </c>
      <c r="BR46" s="98"/>
      <c r="BS46" s="776"/>
      <c r="BT46" s="777"/>
      <c r="BU46" s="777"/>
      <c r="BV46" s="777"/>
      <c r="BW46" s="777"/>
      <c r="BX46" s="777"/>
      <c r="BY46" s="777"/>
      <c r="BZ46" s="777"/>
      <c r="CA46" s="777"/>
      <c r="CB46" s="777"/>
      <c r="CC46" s="777"/>
      <c r="CD46" s="777"/>
      <c r="CE46" s="777"/>
      <c r="CF46" s="777"/>
      <c r="CG46" s="778"/>
      <c r="CH46" s="779"/>
      <c r="CI46" s="780"/>
      <c r="CJ46" s="780"/>
      <c r="CK46" s="780"/>
      <c r="CL46" s="781"/>
      <c r="CM46" s="779"/>
      <c r="CN46" s="780"/>
      <c r="CO46" s="780"/>
      <c r="CP46" s="780"/>
      <c r="CQ46" s="781"/>
      <c r="CR46" s="779"/>
      <c r="CS46" s="780"/>
      <c r="CT46" s="780"/>
      <c r="CU46" s="780"/>
      <c r="CV46" s="781"/>
      <c r="CW46" s="779"/>
      <c r="CX46" s="780"/>
      <c r="CY46" s="780"/>
      <c r="CZ46" s="780"/>
      <c r="DA46" s="781"/>
      <c r="DB46" s="779"/>
      <c r="DC46" s="780"/>
      <c r="DD46" s="780"/>
      <c r="DE46" s="780"/>
      <c r="DF46" s="781"/>
      <c r="DG46" s="779"/>
      <c r="DH46" s="780"/>
      <c r="DI46" s="780"/>
      <c r="DJ46" s="780"/>
      <c r="DK46" s="781"/>
      <c r="DL46" s="779"/>
      <c r="DM46" s="780"/>
      <c r="DN46" s="780"/>
      <c r="DO46" s="780"/>
      <c r="DP46" s="781"/>
      <c r="DQ46" s="779"/>
      <c r="DR46" s="780"/>
      <c r="DS46" s="780"/>
      <c r="DT46" s="780"/>
      <c r="DU46" s="781"/>
      <c r="DV46" s="776"/>
      <c r="DW46" s="777"/>
      <c r="DX46" s="777"/>
      <c r="DY46" s="777"/>
      <c r="DZ46" s="782"/>
      <c r="EA46" s="89"/>
    </row>
    <row r="47" spans="1:131" ht="26.25" customHeight="1" x14ac:dyDescent="0.15">
      <c r="A47" s="97">
        <v>20</v>
      </c>
      <c r="B47" s="743"/>
      <c r="C47" s="744"/>
      <c r="D47" s="744"/>
      <c r="E47" s="744"/>
      <c r="F47" s="744"/>
      <c r="G47" s="744"/>
      <c r="H47" s="744"/>
      <c r="I47" s="744"/>
      <c r="J47" s="744"/>
      <c r="K47" s="744"/>
      <c r="L47" s="744"/>
      <c r="M47" s="744"/>
      <c r="N47" s="744"/>
      <c r="O47" s="744"/>
      <c r="P47" s="745"/>
      <c r="Q47" s="746"/>
      <c r="R47" s="747"/>
      <c r="S47" s="747"/>
      <c r="T47" s="747"/>
      <c r="U47" s="747"/>
      <c r="V47" s="747"/>
      <c r="W47" s="747"/>
      <c r="X47" s="747"/>
      <c r="Y47" s="747"/>
      <c r="Z47" s="747"/>
      <c r="AA47" s="747"/>
      <c r="AB47" s="747"/>
      <c r="AC47" s="747"/>
      <c r="AD47" s="747"/>
      <c r="AE47" s="748"/>
      <c r="AF47" s="749"/>
      <c r="AG47" s="750"/>
      <c r="AH47" s="750"/>
      <c r="AI47" s="750"/>
      <c r="AJ47" s="751"/>
      <c r="AK47" s="828"/>
      <c r="AL47" s="824"/>
      <c r="AM47" s="824"/>
      <c r="AN47" s="824"/>
      <c r="AO47" s="824"/>
      <c r="AP47" s="824"/>
      <c r="AQ47" s="824"/>
      <c r="AR47" s="824"/>
      <c r="AS47" s="824"/>
      <c r="AT47" s="824"/>
      <c r="AU47" s="824"/>
      <c r="AV47" s="824"/>
      <c r="AW47" s="824"/>
      <c r="AX47" s="824"/>
      <c r="AY47" s="824"/>
      <c r="AZ47" s="825"/>
      <c r="BA47" s="825"/>
      <c r="BB47" s="825"/>
      <c r="BC47" s="825"/>
      <c r="BD47" s="825"/>
      <c r="BE47" s="826"/>
      <c r="BF47" s="826"/>
      <c r="BG47" s="826"/>
      <c r="BH47" s="826"/>
      <c r="BI47" s="827"/>
      <c r="BJ47" s="91"/>
      <c r="BK47" s="91"/>
      <c r="BL47" s="91"/>
      <c r="BM47" s="91"/>
      <c r="BN47" s="91"/>
      <c r="BO47" s="100"/>
      <c r="BP47" s="100"/>
      <c r="BQ47" s="97">
        <v>41</v>
      </c>
      <c r="BR47" s="98"/>
      <c r="BS47" s="776"/>
      <c r="BT47" s="777"/>
      <c r="BU47" s="777"/>
      <c r="BV47" s="777"/>
      <c r="BW47" s="777"/>
      <c r="BX47" s="777"/>
      <c r="BY47" s="777"/>
      <c r="BZ47" s="777"/>
      <c r="CA47" s="777"/>
      <c r="CB47" s="777"/>
      <c r="CC47" s="777"/>
      <c r="CD47" s="777"/>
      <c r="CE47" s="777"/>
      <c r="CF47" s="777"/>
      <c r="CG47" s="778"/>
      <c r="CH47" s="779"/>
      <c r="CI47" s="780"/>
      <c r="CJ47" s="780"/>
      <c r="CK47" s="780"/>
      <c r="CL47" s="781"/>
      <c r="CM47" s="779"/>
      <c r="CN47" s="780"/>
      <c r="CO47" s="780"/>
      <c r="CP47" s="780"/>
      <c r="CQ47" s="781"/>
      <c r="CR47" s="779"/>
      <c r="CS47" s="780"/>
      <c r="CT47" s="780"/>
      <c r="CU47" s="780"/>
      <c r="CV47" s="781"/>
      <c r="CW47" s="779"/>
      <c r="CX47" s="780"/>
      <c r="CY47" s="780"/>
      <c r="CZ47" s="780"/>
      <c r="DA47" s="781"/>
      <c r="DB47" s="779"/>
      <c r="DC47" s="780"/>
      <c r="DD47" s="780"/>
      <c r="DE47" s="780"/>
      <c r="DF47" s="781"/>
      <c r="DG47" s="779"/>
      <c r="DH47" s="780"/>
      <c r="DI47" s="780"/>
      <c r="DJ47" s="780"/>
      <c r="DK47" s="781"/>
      <c r="DL47" s="779"/>
      <c r="DM47" s="780"/>
      <c r="DN47" s="780"/>
      <c r="DO47" s="780"/>
      <c r="DP47" s="781"/>
      <c r="DQ47" s="779"/>
      <c r="DR47" s="780"/>
      <c r="DS47" s="780"/>
      <c r="DT47" s="780"/>
      <c r="DU47" s="781"/>
      <c r="DV47" s="776"/>
      <c r="DW47" s="777"/>
      <c r="DX47" s="777"/>
      <c r="DY47" s="777"/>
      <c r="DZ47" s="782"/>
      <c r="EA47" s="89"/>
    </row>
    <row r="48" spans="1:131" ht="26.25" customHeight="1" x14ac:dyDescent="0.15">
      <c r="A48" s="97">
        <v>21</v>
      </c>
      <c r="B48" s="743"/>
      <c r="C48" s="744"/>
      <c r="D48" s="744"/>
      <c r="E48" s="744"/>
      <c r="F48" s="744"/>
      <c r="G48" s="744"/>
      <c r="H48" s="744"/>
      <c r="I48" s="744"/>
      <c r="J48" s="744"/>
      <c r="K48" s="744"/>
      <c r="L48" s="744"/>
      <c r="M48" s="744"/>
      <c r="N48" s="744"/>
      <c r="O48" s="744"/>
      <c r="P48" s="745"/>
      <c r="Q48" s="746"/>
      <c r="R48" s="747"/>
      <c r="S48" s="747"/>
      <c r="T48" s="747"/>
      <c r="U48" s="747"/>
      <c r="V48" s="747"/>
      <c r="W48" s="747"/>
      <c r="X48" s="747"/>
      <c r="Y48" s="747"/>
      <c r="Z48" s="747"/>
      <c r="AA48" s="747"/>
      <c r="AB48" s="747"/>
      <c r="AC48" s="747"/>
      <c r="AD48" s="747"/>
      <c r="AE48" s="748"/>
      <c r="AF48" s="749"/>
      <c r="AG48" s="750"/>
      <c r="AH48" s="750"/>
      <c r="AI48" s="750"/>
      <c r="AJ48" s="751"/>
      <c r="AK48" s="828"/>
      <c r="AL48" s="824"/>
      <c r="AM48" s="824"/>
      <c r="AN48" s="824"/>
      <c r="AO48" s="824"/>
      <c r="AP48" s="824"/>
      <c r="AQ48" s="824"/>
      <c r="AR48" s="824"/>
      <c r="AS48" s="824"/>
      <c r="AT48" s="824"/>
      <c r="AU48" s="824"/>
      <c r="AV48" s="824"/>
      <c r="AW48" s="824"/>
      <c r="AX48" s="824"/>
      <c r="AY48" s="824"/>
      <c r="AZ48" s="825"/>
      <c r="BA48" s="825"/>
      <c r="BB48" s="825"/>
      <c r="BC48" s="825"/>
      <c r="BD48" s="825"/>
      <c r="BE48" s="826"/>
      <c r="BF48" s="826"/>
      <c r="BG48" s="826"/>
      <c r="BH48" s="826"/>
      <c r="BI48" s="827"/>
      <c r="BJ48" s="91"/>
      <c r="BK48" s="91"/>
      <c r="BL48" s="91"/>
      <c r="BM48" s="91"/>
      <c r="BN48" s="91"/>
      <c r="BO48" s="100"/>
      <c r="BP48" s="100"/>
      <c r="BQ48" s="97">
        <v>42</v>
      </c>
      <c r="BR48" s="98"/>
      <c r="BS48" s="776"/>
      <c r="BT48" s="777"/>
      <c r="BU48" s="777"/>
      <c r="BV48" s="777"/>
      <c r="BW48" s="777"/>
      <c r="BX48" s="777"/>
      <c r="BY48" s="777"/>
      <c r="BZ48" s="777"/>
      <c r="CA48" s="777"/>
      <c r="CB48" s="777"/>
      <c r="CC48" s="777"/>
      <c r="CD48" s="777"/>
      <c r="CE48" s="777"/>
      <c r="CF48" s="777"/>
      <c r="CG48" s="778"/>
      <c r="CH48" s="779"/>
      <c r="CI48" s="780"/>
      <c r="CJ48" s="780"/>
      <c r="CK48" s="780"/>
      <c r="CL48" s="781"/>
      <c r="CM48" s="779"/>
      <c r="CN48" s="780"/>
      <c r="CO48" s="780"/>
      <c r="CP48" s="780"/>
      <c r="CQ48" s="781"/>
      <c r="CR48" s="779"/>
      <c r="CS48" s="780"/>
      <c r="CT48" s="780"/>
      <c r="CU48" s="780"/>
      <c r="CV48" s="781"/>
      <c r="CW48" s="779"/>
      <c r="CX48" s="780"/>
      <c r="CY48" s="780"/>
      <c r="CZ48" s="780"/>
      <c r="DA48" s="781"/>
      <c r="DB48" s="779"/>
      <c r="DC48" s="780"/>
      <c r="DD48" s="780"/>
      <c r="DE48" s="780"/>
      <c r="DF48" s="781"/>
      <c r="DG48" s="779"/>
      <c r="DH48" s="780"/>
      <c r="DI48" s="780"/>
      <c r="DJ48" s="780"/>
      <c r="DK48" s="781"/>
      <c r="DL48" s="779"/>
      <c r="DM48" s="780"/>
      <c r="DN48" s="780"/>
      <c r="DO48" s="780"/>
      <c r="DP48" s="781"/>
      <c r="DQ48" s="779"/>
      <c r="DR48" s="780"/>
      <c r="DS48" s="780"/>
      <c r="DT48" s="780"/>
      <c r="DU48" s="781"/>
      <c r="DV48" s="776"/>
      <c r="DW48" s="777"/>
      <c r="DX48" s="777"/>
      <c r="DY48" s="777"/>
      <c r="DZ48" s="782"/>
      <c r="EA48" s="89"/>
    </row>
    <row r="49" spans="1:131" ht="26.25" customHeight="1" x14ac:dyDescent="0.15">
      <c r="A49" s="97">
        <v>22</v>
      </c>
      <c r="B49" s="743"/>
      <c r="C49" s="744"/>
      <c r="D49" s="744"/>
      <c r="E49" s="744"/>
      <c r="F49" s="744"/>
      <c r="G49" s="744"/>
      <c r="H49" s="744"/>
      <c r="I49" s="744"/>
      <c r="J49" s="744"/>
      <c r="K49" s="744"/>
      <c r="L49" s="744"/>
      <c r="M49" s="744"/>
      <c r="N49" s="744"/>
      <c r="O49" s="744"/>
      <c r="P49" s="745"/>
      <c r="Q49" s="746"/>
      <c r="R49" s="747"/>
      <c r="S49" s="747"/>
      <c r="T49" s="747"/>
      <c r="U49" s="747"/>
      <c r="V49" s="747"/>
      <c r="W49" s="747"/>
      <c r="X49" s="747"/>
      <c r="Y49" s="747"/>
      <c r="Z49" s="747"/>
      <c r="AA49" s="747"/>
      <c r="AB49" s="747"/>
      <c r="AC49" s="747"/>
      <c r="AD49" s="747"/>
      <c r="AE49" s="748"/>
      <c r="AF49" s="749"/>
      <c r="AG49" s="750"/>
      <c r="AH49" s="750"/>
      <c r="AI49" s="750"/>
      <c r="AJ49" s="751"/>
      <c r="AK49" s="828"/>
      <c r="AL49" s="824"/>
      <c r="AM49" s="824"/>
      <c r="AN49" s="824"/>
      <c r="AO49" s="824"/>
      <c r="AP49" s="824"/>
      <c r="AQ49" s="824"/>
      <c r="AR49" s="824"/>
      <c r="AS49" s="824"/>
      <c r="AT49" s="824"/>
      <c r="AU49" s="824"/>
      <c r="AV49" s="824"/>
      <c r="AW49" s="824"/>
      <c r="AX49" s="824"/>
      <c r="AY49" s="824"/>
      <c r="AZ49" s="825"/>
      <c r="BA49" s="825"/>
      <c r="BB49" s="825"/>
      <c r="BC49" s="825"/>
      <c r="BD49" s="825"/>
      <c r="BE49" s="826"/>
      <c r="BF49" s="826"/>
      <c r="BG49" s="826"/>
      <c r="BH49" s="826"/>
      <c r="BI49" s="827"/>
      <c r="BJ49" s="91"/>
      <c r="BK49" s="91"/>
      <c r="BL49" s="91"/>
      <c r="BM49" s="91"/>
      <c r="BN49" s="91"/>
      <c r="BO49" s="100"/>
      <c r="BP49" s="100"/>
      <c r="BQ49" s="97">
        <v>43</v>
      </c>
      <c r="BR49" s="98"/>
      <c r="BS49" s="776"/>
      <c r="BT49" s="777"/>
      <c r="BU49" s="777"/>
      <c r="BV49" s="777"/>
      <c r="BW49" s="777"/>
      <c r="BX49" s="777"/>
      <c r="BY49" s="777"/>
      <c r="BZ49" s="777"/>
      <c r="CA49" s="777"/>
      <c r="CB49" s="777"/>
      <c r="CC49" s="777"/>
      <c r="CD49" s="777"/>
      <c r="CE49" s="777"/>
      <c r="CF49" s="777"/>
      <c r="CG49" s="778"/>
      <c r="CH49" s="779"/>
      <c r="CI49" s="780"/>
      <c r="CJ49" s="780"/>
      <c r="CK49" s="780"/>
      <c r="CL49" s="781"/>
      <c r="CM49" s="779"/>
      <c r="CN49" s="780"/>
      <c r="CO49" s="780"/>
      <c r="CP49" s="780"/>
      <c r="CQ49" s="781"/>
      <c r="CR49" s="779"/>
      <c r="CS49" s="780"/>
      <c r="CT49" s="780"/>
      <c r="CU49" s="780"/>
      <c r="CV49" s="781"/>
      <c r="CW49" s="779"/>
      <c r="CX49" s="780"/>
      <c r="CY49" s="780"/>
      <c r="CZ49" s="780"/>
      <c r="DA49" s="781"/>
      <c r="DB49" s="779"/>
      <c r="DC49" s="780"/>
      <c r="DD49" s="780"/>
      <c r="DE49" s="780"/>
      <c r="DF49" s="781"/>
      <c r="DG49" s="779"/>
      <c r="DH49" s="780"/>
      <c r="DI49" s="780"/>
      <c r="DJ49" s="780"/>
      <c r="DK49" s="781"/>
      <c r="DL49" s="779"/>
      <c r="DM49" s="780"/>
      <c r="DN49" s="780"/>
      <c r="DO49" s="780"/>
      <c r="DP49" s="781"/>
      <c r="DQ49" s="779"/>
      <c r="DR49" s="780"/>
      <c r="DS49" s="780"/>
      <c r="DT49" s="780"/>
      <c r="DU49" s="781"/>
      <c r="DV49" s="776"/>
      <c r="DW49" s="777"/>
      <c r="DX49" s="777"/>
      <c r="DY49" s="777"/>
      <c r="DZ49" s="782"/>
      <c r="EA49" s="89"/>
    </row>
    <row r="50" spans="1:131" ht="26.25" customHeight="1" x14ac:dyDescent="0.15">
      <c r="A50" s="97">
        <v>23</v>
      </c>
      <c r="B50" s="743"/>
      <c r="C50" s="744"/>
      <c r="D50" s="744"/>
      <c r="E50" s="744"/>
      <c r="F50" s="744"/>
      <c r="G50" s="744"/>
      <c r="H50" s="744"/>
      <c r="I50" s="744"/>
      <c r="J50" s="744"/>
      <c r="K50" s="744"/>
      <c r="L50" s="744"/>
      <c r="M50" s="744"/>
      <c r="N50" s="744"/>
      <c r="O50" s="744"/>
      <c r="P50" s="745"/>
      <c r="Q50" s="829"/>
      <c r="R50" s="830"/>
      <c r="S50" s="830"/>
      <c r="T50" s="830"/>
      <c r="U50" s="830"/>
      <c r="V50" s="830"/>
      <c r="W50" s="830"/>
      <c r="X50" s="830"/>
      <c r="Y50" s="830"/>
      <c r="Z50" s="830"/>
      <c r="AA50" s="830"/>
      <c r="AB50" s="830"/>
      <c r="AC50" s="830"/>
      <c r="AD50" s="830"/>
      <c r="AE50" s="831"/>
      <c r="AF50" s="749"/>
      <c r="AG50" s="750"/>
      <c r="AH50" s="750"/>
      <c r="AI50" s="750"/>
      <c r="AJ50" s="751"/>
      <c r="AK50" s="833"/>
      <c r="AL50" s="830"/>
      <c r="AM50" s="830"/>
      <c r="AN50" s="830"/>
      <c r="AO50" s="830"/>
      <c r="AP50" s="830"/>
      <c r="AQ50" s="830"/>
      <c r="AR50" s="830"/>
      <c r="AS50" s="830"/>
      <c r="AT50" s="830"/>
      <c r="AU50" s="830"/>
      <c r="AV50" s="830"/>
      <c r="AW50" s="830"/>
      <c r="AX50" s="830"/>
      <c r="AY50" s="830"/>
      <c r="AZ50" s="832"/>
      <c r="BA50" s="832"/>
      <c r="BB50" s="832"/>
      <c r="BC50" s="832"/>
      <c r="BD50" s="832"/>
      <c r="BE50" s="826"/>
      <c r="BF50" s="826"/>
      <c r="BG50" s="826"/>
      <c r="BH50" s="826"/>
      <c r="BI50" s="827"/>
      <c r="BJ50" s="91"/>
      <c r="BK50" s="91"/>
      <c r="BL50" s="91"/>
      <c r="BM50" s="91"/>
      <c r="BN50" s="91"/>
      <c r="BO50" s="100"/>
      <c r="BP50" s="100"/>
      <c r="BQ50" s="97">
        <v>44</v>
      </c>
      <c r="BR50" s="98"/>
      <c r="BS50" s="776"/>
      <c r="BT50" s="777"/>
      <c r="BU50" s="777"/>
      <c r="BV50" s="777"/>
      <c r="BW50" s="777"/>
      <c r="BX50" s="777"/>
      <c r="BY50" s="777"/>
      <c r="BZ50" s="777"/>
      <c r="CA50" s="777"/>
      <c r="CB50" s="777"/>
      <c r="CC50" s="777"/>
      <c r="CD50" s="777"/>
      <c r="CE50" s="777"/>
      <c r="CF50" s="777"/>
      <c r="CG50" s="778"/>
      <c r="CH50" s="779"/>
      <c r="CI50" s="780"/>
      <c r="CJ50" s="780"/>
      <c r="CK50" s="780"/>
      <c r="CL50" s="781"/>
      <c r="CM50" s="779"/>
      <c r="CN50" s="780"/>
      <c r="CO50" s="780"/>
      <c r="CP50" s="780"/>
      <c r="CQ50" s="781"/>
      <c r="CR50" s="779"/>
      <c r="CS50" s="780"/>
      <c r="CT50" s="780"/>
      <c r="CU50" s="780"/>
      <c r="CV50" s="781"/>
      <c r="CW50" s="779"/>
      <c r="CX50" s="780"/>
      <c r="CY50" s="780"/>
      <c r="CZ50" s="780"/>
      <c r="DA50" s="781"/>
      <c r="DB50" s="779"/>
      <c r="DC50" s="780"/>
      <c r="DD50" s="780"/>
      <c r="DE50" s="780"/>
      <c r="DF50" s="781"/>
      <c r="DG50" s="779"/>
      <c r="DH50" s="780"/>
      <c r="DI50" s="780"/>
      <c r="DJ50" s="780"/>
      <c r="DK50" s="781"/>
      <c r="DL50" s="779"/>
      <c r="DM50" s="780"/>
      <c r="DN50" s="780"/>
      <c r="DO50" s="780"/>
      <c r="DP50" s="781"/>
      <c r="DQ50" s="779"/>
      <c r="DR50" s="780"/>
      <c r="DS50" s="780"/>
      <c r="DT50" s="780"/>
      <c r="DU50" s="781"/>
      <c r="DV50" s="776"/>
      <c r="DW50" s="777"/>
      <c r="DX50" s="777"/>
      <c r="DY50" s="777"/>
      <c r="DZ50" s="782"/>
      <c r="EA50" s="89"/>
    </row>
    <row r="51" spans="1:131" ht="26.25" customHeight="1" x14ac:dyDescent="0.15">
      <c r="A51" s="97">
        <v>24</v>
      </c>
      <c r="B51" s="743"/>
      <c r="C51" s="744"/>
      <c r="D51" s="744"/>
      <c r="E51" s="744"/>
      <c r="F51" s="744"/>
      <c r="G51" s="744"/>
      <c r="H51" s="744"/>
      <c r="I51" s="744"/>
      <c r="J51" s="744"/>
      <c r="K51" s="744"/>
      <c r="L51" s="744"/>
      <c r="M51" s="744"/>
      <c r="N51" s="744"/>
      <c r="O51" s="744"/>
      <c r="P51" s="745"/>
      <c r="Q51" s="829"/>
      <c r="R51" s="830"/>
      <c r="S51" s="830"/>
      <c r="T51" s="830"/>
      <c r="U51" s="830"/>
      <c r="V51" s="830"/>
      <c r="W51" s="830"/>
      <c r="X51" s="830"/>
      <c r="Y51" s="830"/>
      <c r="Z51" s="830"/>
      <c r="AA51" s="830"/>
      <c r="AB51" s="830"/>
      <c r="AC51" s="830"/>
      <c r="AD51" s="830"/>
      <c r="AE51" s="831"/>
      <c r="AF51" s="749"/>
      <c r="AG51" s="750"/>
      <c r="AH51" s="750"/>
      <c r="AI51" s="750"/>
      <c r="AJ51" s="751"/>
      <c r="AK51" s="833"/>
      <c r="AL51" s="830"/>
      <c r="AM51" s="830"/>
      <c r="AN51" s="830"/>
      <c r="AO51" s="830"/>
      <c r="AP51" s="830"/>
      <c r="AQ51" s="830"/>
      <c r="AR51" s="830"/>
      <c r="AS51" s="830"/>
      <c r="AT51" s="830"/>
      <c r="AU51" s="830"/>
      <c r="AV51" s="830"/>
      <c r="AW51" s="830"/>
      <c r="AX51" s="830"/>
      <c r="AY51" s="830"/>
      <c r="AZ51" s="832"/>
      <c r="BA51" s="832"/>
      <c r="BB51" s="832"/>
      <c r="BC51" s="832"/>
      <c r="BD51" s="832"/>
      <c r="BE51" s="826"/>
      <c r="BF51" s="826"/>
      <c r="BG51" s="826"/>
      <c r="BH51" s="826"/>
      <c r="BI51" s="827"/>
      <c r="BJ51" s="91"/>
      <c r="BK51" s="91"/>
      <c r="BL51" s="91"/>
      <c r="BM51" s="91"/>
      <c r="BN51" s="91"/>
      <c r="BO51" s="100"/>
      <c r="BP51" s="100"/>
      <c r="BQ51" s="97">
        <v>45</v>
      </c>
      <c r="BR51" s="98"/>
      <c r="BS51" s="776"/>
      <c r="BT51" s="777"/>
      <c r="BU51" s="777"/>
      <c r="BV51" s="777"/>
      <c r="BW51" s="777"/>
      <c r="BX51" s="777"/>
      <c r="BY51" s="777"/>
      <c r="BZ51" s="777"/>
      <c r="CA51" s="777"/>
      <c r="CB51" s="777"/>
      <c r="CC51" s="777"/>
      <c r="CD51" s="777"/>
      <c r="CE51" s="777"/>
      <c r="CF51" s="777"/>
      <c r="CG51" s="778"/>
      <c r="CH51" s="779"/>
      <c r="CI51" s="780"/>
      <c r="CJ51" s="780"/>
      <c r="CK51" s="780"/>
      <c r="CL51" s="781"/>
      <c r="CM51" s="779"/>
      <c r="CN51" s="780"/>
      <c r="CO51" s="780"/>
      <c r="CP51" s="780"/>
      <c r="CQ51" s="781"/>
      <c r="CR51" s="779"/>
      <c r="CS51" s="780"/>
      <c r="CT51" s="780"/>
      <c r="CU51" s="780"/>
      <c r="CV51" s="781"/>
      <c r="CW51" s="779"/>
      <c r="CX51" s="780"/>
      <c r="CY51" s="780"/>
      <c r="CZ51" s="780"/>
      <c r="DA51" s="781"/>
      <c r="DB51" s="779"/>
      <c r="DC51" s="780"/>
      <c r="DD51" s="780"/>
      <c r="DE51" s="780"/>
      <c r="DF51" s="781"/>
      <c r="DG51" s="779"/>
      <c r="DH51" s="780"/>
      <c r="DI51" s="780"/>
      <c r="DJ51" s="780"/>
      <c r="DK51" s="781"/>
      <c r="DL51" s="779"/>
      <c r="DM51" s="780"/>
      <c r="DN51" s="780"/>
      <c r="DO51" s="780"/>
      <c r="DP51" s="781"/>
      <c r="DQ51" s="779"/>
      <c r="DR51" s="780"/>
      <c r="DS51" s="780"/>
      <c r="DT51" s="780"/>
      <c r="DU51" s="781"/>
      <c r="DV51" s="776"/>
      <c r="DW51" s="777"/>
      <c r="DX51" s="777"/>
      <c r="DY51" s="777"/>
      <c r="DZ51" s="782"/>
      <c r="EA51" s="89"/>
    </row>
    <row r="52" spans="1:131" ht="26.25" customHeight="1" x14ac:dyDescent="0.15">
      <c r="A52" s="97">
        <v>25</v>
      </c>
      <c r="B52" s="743"/>
      <c r="C52" s="744"/>
      <c r="D52" s="744"/>
      <c r="E52" s="744"/>
      <c r="F52" s="744"/>
      <c r="G52" s="744"/>
      <c r="H52" s="744"/>
      <c r="I52" s="744"/>
      <c r="J52" s="744"/>
      <c r="K52" s="744"/>
      <c r="L52" s="744"/>
      <c r="M52" s="744"/>
      <c r="N52" s="744"/>
      <c r="O52" s="744"/>
      <c r="P52" s="745"/>
      <c r="Q52" s="829"/>
      <c r="R52" s="830"/>
      <c r="S52" s="830"/>
      <c r="T52" s="830"/>
      <c r="U52" s="830"/>
      <c r="V52" s="830"/>
      <c r="W52" s="830"/>
      <c r="X52" s="830"/>
      <c r="Y52" s="830"/>
      <c r="Z52" s="830"/>
      <c r="AA52" s="830"/>
      <c r="AB52" s="830"/>
      <c r="AC52" s="830"/>
      <c r="AD52" s="830"/>
      <c r="AE52" s="831"/>
      <c r="AF52" s="749"/>
      <c r="AG52" s="750"/>
      <c r="AH52" s="750"/>
      <c r="AI52" s="750"/>
      <c r="AJ52" s="751"/>
      <c r="AK52" s="833"/>
      <c r="AL52" s="830"/>
      <c r="AM52" s="830"/>
      <c r="AN52" s="830"/>
      <c r="AO52" s="830"/>
      <c r="AP52" s="830"/>
      <c r="AQ52" s="830"/>
      <c r="AR52" s="830"/>
      <c r="AS52" s="830"/>
      <c r="AT52" s="830"/>
      <c r="AU52" s="830"/>
      <c r="AV52" s="830"/>
      <c r="AW52" s="830"/>
      <c r="AX52" s="830"/>
      <c r="AY52" s="830"/>
      <c r="AZ52" s="832"/>
      <c r="BA52" s="832"/>
      <c r="BB52" s="832"/>
      <c r="BC52" s="832"/>
      <c r="BD52" s="832"/>
      <c r="BE52" s="826"/>
      <c r="BF52" s="826"/>
      <c r="BG52" s="826"/>
      <c r="BH52" s="826"/>
      <c r="BI52" s="827"/>
      <c r="BJ52" s="91"/>
      <c r="BK52" s="91"/>
      <c r="BL52" s="91"/>
      <c r="BM52" s="91"/>
      <c r="BN52" s="91"/>
      <c r="BO52" s="100"/>
      <c r="BP52" s="100"/>
      <c r="BQ52" s="97">
        <v>46</v>
      </c>
      <c r="BR52" s="98"/>
      <c r="BS52" s="776"/>
      <c r="BT52" s="777"/>
      <c r="BU52" s="777"/>
      <c r="BV52" s="777"/>
      <c r="BW52" s="777"/>
      <c r="BX52" s="777"/>
      <c r="BY52" s="777"/>
      <c r="BZ52" s="777"/>
      <c r="CA52" s="777"/>
      <c r="CB52" s="777"/>
      <c r="CC52" s="777"/>
      <c r="CD52" s="777"/>
      <c r="CE52" s="777"/>
      <c r="CF52" s="777"/>
      <c r="CG52" s="778"/>
      <c r="CH52" s="779"/>
      <c r="CI52" s="780"/>
      <c r="CJ52" s="780"/>
      <c r="CK52" s="780"/>
      <c r="CL52" s="781"/>
      <c r="CM52" s="779"/>
      <c r="CN52" s="780"/>
      <c r="CO52" s="780"/>
      <c r="CP52" s="780"/>
      <c r="CQ52" s="781"/>
      <c r="CR52" s="779"/>
      <c r="CS52" s="780"/>
      <c r="CT52" s="780"/>
      <c r="CU52" s="780"/>
      <c r="CV52" s="781"/>
      <c r="CW52" s="779"/>
      <c r="CX52" s="780"/>
      <c r="CY52" s="780"/>
      <c r="CZ52" s="780"/>
      <c r="DA52" s="781"/>
      <c r="DB52" s="779"/>
      <c r="DC52" s="780"/>
      <c r="DD52" s="780"/>
      <c r="DE52" s="780"/>
      <c r="DF52" s="781"/>
      <c r="DG52" s="779"/>
      <c r="DH52" s="780"/>
      <c r="DI52" s="780"/>
      <c r="DJ52" s="780"/>
      <c r="DK52" s="781"/>
      <c r="DL52" s="779"/>
      <c r="DM52" s="780"/>
      <c r="DN52" s="780"/>
      <c r="DO52" s="780"/>
      <c r="DP52" s="781"/>
      <c r="DQ52" s="779"/>
      <c r="DR52" s="780"/>
      <c r="DS52" s="780"/>
      <c r="DT52" s="780"/>
      <c r="DU52" s="781"/>
      <c r="DV52" s="776"/>
      <c r="DW52" s="777"/>
      <c r="DX52" s="777"/>
      <c r="DY52" s="777"/>
      <c r="DZ52" s="782"/>
      <c r="EA52" s="89"/>
    </row>
    <row r="53" spans="1:131" ht="26.25" customHeight="1" x14ac:dyDescent="0.15">
      <c r="A53" s="97">
        <v>26</v>
      </c>
      <c r="B53" s="743"/>
      <c r="C53" s="744"/>
      <c r="D53" s="744"/>
      <c r="E53" s="744"/>
      <c r="F53" s="744"/>
      <c r="G53" s="744"/>
      <c r="H53" s="744"/>
      <c r="I53" s="744"/>
      <c r="J53" s="744"/>
      <c r="K53" s="744"/>
      <c r="L53" s="744"/>
      <c r="M53" s="744"/>
      <c r="N53" s="744"/>
      <c r="O53" s="744"/>
      <c r="P53" s="745"/>
      <c r="Q53" s="829"/>
      <c r="R53" s="830"/>
      <c r="S53" s="830"/>
      <c r="T53" s="830"/>
      <c r="U53" s="830"/>
      <c r="V53" s="830"/>
      <c r="W53" s="830"/>
      <c r="X53" s="830"/>
      <c r="Y53" s="830"/>
      <c r="Z53" s="830"/>
      <c r="AA53" s="830"/>
      <c r="AB53" s="830"/>
      <c r="AC53" s="830"/>
      <c r="AD53" s="830"/>
      <c r="AE53" s="831"/>
      <c r="AF53" s="749"/>
      <c r="AG53" s="750"/>
      <c r="AH53" s="750"/>
      <c r="AI53" s="750"/>
      <c r="AJ53" s="751"/>
      <c r="AK53" s="833"/>
      <c r="AL53" s="830"/>
      <c r="AM53" s="830"/>
      <c r="AN53" s="830"/>
      <c r="AO53" s="830"/>
      <c r="AP53" s="830"/>
      <c r="AQ53" s="830"/>
      <c r="AR53" s="830"/>
      <c r="AS53" s="830"/>
      <c r="AT53" s="830"/>
      <c r="AU53" s="830"/>
      <c r="AV53" s="830"/>
      <c r="AW53" s="830"/>
      <c r="AX53" s="830"/>
      <c r="AY53" s="830"/>
      <c r="AZ53" s="832"/>
      <c r="BA53" s="832"/>
      <c r="BB53" s="832"/>
      <c r="BC53" s="832"/>
      <c r="BD53" s="832"/>
      <c r="BE53" s="826"/>
      <c r="BF53" s="826"/>
      <c r="BG53" s="826"/>
      <c r="BH53" s="826"/>
      <c r="BI53" s="827"/>
      <c r="BJ53" s="91"/>
      <c r="BK53" s="91"/>
      <c r="BL53" s="91"/>
      <c r="BM53" s="91"/>
      <c r="BN53" s="91"/>
      <c r="BO53" s="100"/>
      <c r="BP53" s="100"/>
      <c r="BQ53" s="97">
        <v>47</v>
      </c>
      <c r="BR53" s="98"/>
      <c r="BS53" s="776"/>
      <c r="BT53" s="777"/>
      <c r="BU53" s="777"/>
      <c r="BV53" s="777"/>
      <c r="BW53" s="777"/>
      <c r="BX53" s="777"/>
      <c r="BY53" s="777"/>
      <c r="BZ53" s="777"/>
      <c r="CA53" s="777"/>
      <c r="CB53" s="777"/>
      <c r="CC53" s="777"/>
      <c r="CD53" s="777"/>
      <c r="CE53" s="777"/>
      <c r="CF53" s="777"/>
      <c r="CG53" s="778"/>
      <c r="CH53" s="779"/>
      <c r="CI53" s="780"/>
      <c r="CJ53" s="780"/>
      <c r="CK53" s="780"/>
      <c r="CL53" s="781"/>
      <c r="CM53" s="779"/>
      <c r="CN53" s="780"/>
      <c r="CO53" s="780"/>
      <c r="CP53" s="780"/>
      <c r="CQ53" s="781"/>
      <c r="CR53" s="779"/>
      <c r="CS53" s="780"/>
      <c r="CT53" s="780"/>
      <c r="CU53" s="780"/>
      <c r="CV53" s="781"/>
      <c r="CW53" s="779"/>
      <c r="CX53" s="780"/>
      <c r="CY53" s="780"/>
      <c r="CZ53" s="780"/>
      <c r="DA53" s="781"/>
      <c r="DB53" s="779"/>
      <c r="DC53" s="780"/>
      <c r="DD53" s="780"/>
      <c r="DE53" s="780"/>
      <c r="DF53" s="781"/>
      <c r="DG53" s="779"/>
      <c r="DH53" s="780"/>
      <c r="DI53" s="780"/>
      <c r="DJ53" s="780"/>
      <c r="DK53" s="781"/>
      <c r="DL53" s="779"/>
      <c r="DM53" s="780"/>
      <c r="DN53" s="780"/>
      <c r="DO53" s="780"/>
      <c r="DP53" s="781"/>
      <c r="DQ53" s="779"/>
      <c r="DR53" s="780"/>
      <c r="DS53" s="780"/>
      <c r="DT53" s="780"/>
      <c r="DU53" s="781"/>
      <c r="DV53" s="776"/>
      <c r="DW53" s="777"/>
      <c r="DX53" s="777"/>
      <c r="DY53" s="777"/>
      <c r="DZ53" s="782"/>
      <c r="EA53" s="89"/>
    </row>
    <row r="54" spans="1:131" ht="26.25" customHeight="1" x14ac:dyDescent="0.15">
      <c r="A54" s="97">
        <v>27</v>
      </c>
      <c r="B54" s="743"/>
      <c r="C54" s="744"/>
      <c r="D54" s="744"/>
      <c r="E54" s="744"/>
      <c r="F54" s="744"/>
      <c r="G54" s="744"/>
      <c r="H54" s="744"/>
      <c r="I54" s="744"/>
      <c r="J54" s="744"/>
      <c r="K54" s="744"/>
      <c r="L54" s="744"/>
      <c r="M54" s="744"/>
      <c r="N54" s="744"/>
      <c r="O54" s="744"/>
      <c r="P54" s="745"/>
      <c r="Q54" s="829"/>
      <c r="R54" s="830"/>
      <c r="S54" s="830"/>
      <c r="T54" s="830"/>
      <c r="U54" s="830"/>
      <c r="V54" s="830"/>
      <c r="W54" s="830"/>
      <c r="X54" s="830"/>
      <c r="Y54" s="830"/>
      <c r="Z54" s="830"/>
      <c r="AA54" s="830"/>
      <c r="AB54" s="830"/>
      <c r="AC54" s="830"/>
      <c r="AD54" s="830"/>
      <c r="AE54" s="831"/>
      <c r="AF54" s="749"/>
      <c r="AG54" s="750"/>
      <c r="AH54" s="750"/>
      <c r="AI54" s="750"/>
      <c r="AJ54" s="751"/>
      <c r="AK54" s="833"/>
      <c r="AL54" s="830"/>
      <c r="AM54" s="830"/>
      <c r="AN54" s="830"/>
      <c r="AO54" s="830"/>
      <c r="AP54" s="830"/>
      <c r="AQ54" s="830"/>
      <c r="AR54" s="830"/>
      <c r="AS54" s="830"/>
      <c r="AT54" s="830"/>
      <c r="AU54" s="830"/>
      <c r="AV54" s="830"/>
      <c r="AW54" s="830"/>
      <c r="AX54" s="830"/>
      <c r="AY54" s="830"/>
      <c r="AZ54" s="832"/>
      <c r="BA54" s="832"/>
      <c r="BB54" s="832"/>
      <c r="BC54" s="832"/>
      <c r="BD54" s="832"/>
      <c r="BE54" s="826"/>
      <c r="BF54" s="826"/>
      <c r="BG54" s="826"/>
      <c r="BH54" s="826"/>
      <c r="BI54" s="827"/>
      <c r="BJ54" s="91"/>
      <c r="BK54" s="91"/>
      <c r="BL54" s="91"/>
      <c r="BM54" s="91"/>
      <c r="BN54" s="91"/>
      <c r="BO54" s="100"/>
      <c r="BP54" s="100"/>
      <c r="BQ54" s="97">
        <v>48</v>
      </c>
      <c r="BR54" s="98"/>
      <c r="BS54" s="776"/>
      <c r="BT54" s="777"/>
      <c r="BU54" s="777"/>
      <c r="BV54" s="777"/>
      <c r="BW54" s="777"/>
      <c r="BX54" s="777"/>
      <c r="BY54" s="777"/>
      <c r="BZ54" s="777"/>
      <c r="CA54" s="777"/>
      <c r="CB54" s="777"/>
      <c r="CC54" s="777"/>
      <c r="CD54" s="777"/>
      <c r="CE54" s="777"/>
      <c r="CF54" s="777"/>
      <c r="CG54" s="778"/>
      <c r="CH54" s="779"/>
      <c r="CI54" s="780"/>
      <c r="CJ54" s="780"/>
      <c r="CK54" s="780"/>
      <c r="CL54" s="781"/>
      <c r="CM54" s="779"/>
      <c r="CN54" s="780"/>
      <c r="CO54" s="780"/>
      <c r="CP54" s="780"/>
      <c r="CQ54" s="781"/>
      <c r="CR54" s="779"/>
      <c r="CS54" s="780"/>
      <c r="CT54" s="780"/>
      <c r="CU54" s="780"/>
      <c r="CV54" s="781"/>
      <c r="CW54" s="779"/>
      <c r="CX54" s="780"/>
      <c r="CY54" s="780"/>
      <c r="CZ54" s="780"/>
      <c r="DA54" s="781"/>
      <c r="DB54" s="779"/>
      <c r="DC54" s="780"/>
      <c r="DD54" s="780"/>
      <c r="DE54" s="780"/>
      <c r="DF54" s="781"/>
      <c r="DG54" s="779"/>
      <c r="DH54" s="780"/>
      <c r="DI54" s="780"/>
      <c r="DJ54" s="780"/>
      <c r="DK54" s="781"/>
      <c r="DL54" s="779"/>
      <c r="DM54" s="780"/>
      <c r="DN54" s="780"/>
      <c r="DO54" s="780"/>
      <c r="DP54" s="781"/>
      <c r="DQ54" s="779"/>
      <c r="DR54" s="780"/>
      <c r="DS54" s="780"/>
      <c r="DT54" s="780"/>
      <c r="DU54" s="781"/>
      <c r="DV54" s="776"/>
      <c r="DW54" s="777"/>
      <c r="DX54" s="777"/>
      <c r="DY54" s="777"/>
      <c r="DZ54" s="782"/>
      <c r="EA54" s="89"/>
    </row>
    <row r="55" spans="1:131" ht="26.25" customHeight="1" x14ac:dyDescent="0.15">
      <c r="A55" s="97">
        <v>28</v>
      </c>
      <c r="B55" s="743"/>
      <c r="C55" s="744"/>
      <c r="D55" s="744"/>
      <c r="E55" s="744"/>
      <c r="F55" s="744"/>
      <c r="G55" s="744"/>
      <c r="H55" s="744"/>
      <c r="I55" s="744"/>
      <c r="J55" s="744"/>
      <c r="K55" s="744"/>
      <c r="L55" s="744"/>
      <c r="M55" s="744"/>
      <c r="N55" s="744"/>
      <c r="O55" s="744"/>
      <c r="P55" s="745"/>
      <c r="Q55" s="829"/>
      <c r="R55" s="830"/>
      <c r="S55" s="830"/>
      <c r="T55" s="830"/>
      <c r="U55" s="830"/>
      <c r="V55" s="830"/>
      <c r="W55" s="830"/>
      <c r="X55" s="830"/>
      <c r="Y55" s="830"/>
      <c r="Z55" s="830"/>
      <c r="AA55" s="830"/>
      <c r="AB55" s="830"/>
      <c r="AC55" s="830"/>
      <c r="AD55" s="830"/>
      <c r="AE55" s="831"/>
      <c r="AF55" s="749"/>
      <c r="AG55" s="750"/>
      <c r="AH55" s="750"/>
      <c r="AI55" s="750"/>
      <c r="AJ55" s="751"/>
      <c r="AK55" s="833"/>
      <c r="AL55" s="830"/>
      <c r="AM55" s="830"/>
      <c r="AN55" s="830"/>
      <c r="AO55" s="830"/>
      <c r="AP55" s="830"/>
      <c r="AQ55" s="830"/>
      <c r="AR55" s="830"/>
      <c r="AS55" s="830"/>
      <c r="AT55" s="830"/>
      <c r="AU55" s="830"/>
      <c r="AV55" s="830"/>
      <c r="AW55" s="830"/>
      <c r="AX55" s="830"/>
      <c r="AY55" s="830"/>
      <c r="AZ55" s="832"/>
      <c r="BA55" s="832"/>
      <c r="BB55" s="832"/>
      <c r="BC55" s="832"/>
      <c r="BD55" s="832"/>
      <c r="BE55" s="826"/>
      <c r="BF55" s="826"/>
      <c r="BG55" s="826"/>
      <c r="BH55" s="826"/>
      <c r="BI55" s="827"/>
      <c r="BJ55" s="91"/>
      <c r="BK55" s="91"/>
      <c r="BL55" s="91"/>
      <c r="BM55" s="91"/>
      <c r="BN55" s="91"/>
      <c r="BO55" s="100"/>
      <c r="BP55" s="100"/>
      <c r="BQ55" s="97">
        <v>49</v>
      </c>
      <c r="BR55" s="98"/>
      <c r="BS55" s="776"/>
      <c r="BT55" s="777"/>
      <c r="BU55" s="777"/>
      <c r="BV55" s="777"/>
      <c r="BW55" s="777"/>
      <c r="BX55" s="777"/>
      <c r="BY55" s="777"/>
      <c r="BZ55" s="777"/>
      <c r="CA55" s="777"/>
      <c r="CB55" s="777"/>
      <c r="CC55" s="777"/>
      <c r="CD55" s="777"/>
      <c r="CE55" s="777"/>
      <c r="CF55" s="777"/>
      <c r="CG55" s="778"/>
      <c r="CH55" s="779"/>
      <c r="CI55" s="780"/>
      <c r="CJ55" s="780"/>
      <c r="CK55" s="780"/>
      <c r="CL55" s="781"/>
      <c r="CM55" s="779"/>
      <c r="CN55" s="780"/>
      <c r="CO55" s="780"/>
      <c r="CP55" s="780"/>
      <c r="CQ55" s="781"/>
      <c r="CR55" s="779"/>
      <c r="CS55" s="780"/>
      <c r="CT55" s="780"/>
      <c r="CU55" s="780"/>
      <c r="CV55" s="781"/>
      <c r="CW55" s="779"/>
      <c r="CX55" s="780"/>
      <c r="CY55" s="780"/>
      <c r="CZ55" s="780"/>
      <c r="DA55" s="781"/>
      <c r="DB55" s="779"/>
      <c r="DC55" s="780"/>
      <c r="DD55" s="780"/>
      <c r="DE55" s="780"/>
      <c r="DF55" s="781"/>
      <c r="DG55" s="779"/>
      <c r="DH55" s="780"/>
      <c r="DI55" s="780"/>
      <c r="DJ55" s="780"/>
      <c r="DK55" s="781"/>
      <c r="DL55" s="779"/>
      <c r="DM55" s="780"/>
      <c r="DN55" s="780"/>
      <c r="DO55" s="780"/>
      <c r="DP55" s="781"/>
      <c r="DQ55" s="779"/>
      <c r="DR55" s="780"/>
      <c r="DS55" s="780"/>
      <c r="DT55" s="780"/>
      <c r="DU55" s="781"/>
      <c r="DV55" s="776"/>
      <c r="DW55" s="777"/>
      <c r="DX55" s="777"/>
      <c r="DY55" s="777"/>
      <c r="DZ55" s="782"/>
      <c r="EA55" s="89"/>
    </row>
    <row r="56" spans="1:131" ht="26.25" customHeight="1" x14ac:dyDescent="0.15">
      <c r="A56" s="97">
        <v>29</v>
      </c>
      <c r="B56" s="743"/>
      <c r="C56" s="744"/>
      <c r="D56" s="744"/>
      <c r="E56" s="744"/>
      <c r="F56" s="744"/>
      <c r="G56" s="744"/>
      <c r="H56" s="744"/>
      <c r="I56" s="744"/>
      <c r="J56" s="744"/>
      <c r="K56" s="744"/>
      <c r="L56" s="744"/>
      <c r="M56" s="744"/>
      <c r="N56" s="744"/>
      <c r="O56" s="744"/>
      <c r="P56" s="745"/>
      <c r="Q56" s="829"/>
      <c r="R56" s="830"/>
      <c r="S56" s="830"/>
      <c r="T56" s="830"/>
      <c r="U56" s="830"/>
      <c r="V56" s="830"/>
      <c r="W56" s="830"/>
      <c r="X56" s="830"/>
      <c r="Y56" s="830"/>
      <c r="Z56" s="830"/>
      <c r="AA56" s="830"/>
      <c r="AB56" s="830"/>
      <c r="AC56" s="830"/>
      <c r="AD56" s="830"/>
      <c r="AE56" s="831"/>
      <c r="AF56" s="749"/>
      <c r="AG56" s="750"/>
      <c r="AH56" s="750"/>
      <c r="AI56" s="750"/>
      <c r="AJ56" s="751"/>
      <c r="AK56" s="833"/>
      <c r="AL56" s="830"/>
      <c r="AM56" s="830"/>
      <c r="AN56" s="830"/>
      <c r="AO56" s="830"/>
      <c r="AP56" s="830"/>
      <c r="AQ56" s="830"/>
      <c r="AR56" s="830"/>
      <c r="AS56" s="830"/>
      <c r="AT56" s="830"/>
      <c r="AU56" s="830"/>
      <c r="AV56" s="830"/>
      <c r="AW56" s="830"/>
      <c r="AX56" s="830"/>
      <c r="AY56" s="830"/>
      <c r="AZ56" s="832"/>
      <c r="BA56" s="832"/>
      <c r="BB56" s="832"/>
      <c r="BC56" s="832"/>
      <c r="BD56" s="832"/>
      <c r="BE56" s="826"/>
      <c r="BF56" s="826"/>
      <c r="BG56" s="826"/>
      <c r="BH56" s="826"/>
      <c r="BI56" s="827"/>
      <c r="BJ56" s="91"/>
      <c r="BK56" s="91"/>
      <c r="BL56" s="91"/>
      <c r="BM56" s="91"/>
      <c r="BN56" s="91"/>
      <c r="BO56" s="100"/>
      <c r="BP56" s="100"/>
      <c r="BQ56" s="97">
        <v>50</v>
      </c>
      <c r="BR56" s="98"/>
      <c r="BS56" s="776"/>
      <c r="BT56" s="777"/>
      <c r="BU56" s="777"/>
      <c r="BV56" s="777"/>
      <c r="BW56" s="777"/>
      <c r="BX56" s="777"/>
      <c r="BY56" s="777"/>
      <c r="BZ56" s="777"/>
      <c r="CA56" s="777"/>
      <c r="CB56" s="777"/>
      <c r="CC56" s="777"/>
      <c r="CD56" s="777"/>
      <c r="CE56" s="777"/>
      <c r="CF56" s="777"/>
      <c r="CG56" s="778"/>
      <c r="CH56" s="779"/>
      <c r="CI56" s="780"/>
      <c r="CJ56" s="780"/>
      <c r="CK56" s="780"/>
      <c r="CL56" s="781"/>
      <c r="CM56" s="779"/>
      <c r="CN56" s="780"/>
      <c r="CO56" s="780"/>
      <c r="CP56" s="780"/>
      <c r="CQ56" s="781"/>
      <c r="CR56" s="779"/>
      <c r="CS56" s="780"/>
      <c r="CT56" s="780"/>
      <c r="CU56" s="780"/>
      <c r="CV56" s="781"/>
      <c r="CW56" s="779"/>
      <c r="CX56" s="780"/>
      <c r="CY56" s="780"/>
      <c r="CZ56" s="780"/>
      <c r="DA56" s="781"/>
      <c r="DB56" s="779"/>
      <c r="DC56" s="780"/>
      <c r="DD56" s="780"/>
      <c r="DE56" s="780"/>
      <c r="DF56" s="781"/>
      <c r="DG56" s="779"/>
      <c r="DH56" s="780"/>
      <c r="DI56" s="780"/>
      <c r="DJ56" s="780"/>
      <c r="DK56" s="781"/>
      <c r="DL56" s="779"/>
      <c r="DM56" s="780"/>
      <c r="DN56" s="780"/>
      <c r="DO56" s="780"/>
      <c r="DP56" s="781"/>
      <c r="DQ56" s="779"/>
      <c r="DR56" s="780"/>
      <c r="DS56" s="780"/>
      <c r="DT56" s="780"/>
      <c r="DU56" s="781"/>
      <c r="DV56" s="776"/>
      <c r="DW56" s="777"/>
      <c r="DX56" s="777"/>
      <c r="DY56" s="777"/>
      <c r="DZ56" s="782"/>
      <c r="EA56" s="89"/>
    </row>
    <row r="57" spans="1:131" ht="26.25" customHeight="1" x14ac:dyDescent="0.15">
      <c r="A57" s="97">
        <v>30</v>
      </c>
      <c r="B57" s="743"/>
      <c r="C57" s="744"/>
      <c r="D57" s="744"/>
      <c r="E57" s="744"/>
      <c r="F57" s="744"/>
      <c r="G57" s="744"/>
      <c r="H57" s="744"/>
      <c r="I57" s="744"/>
      <c r="J57" s="744"/>
      <c r="K57" s="744"/>
      <c r="L57" s="744"/>
      <c r="M57" s="744"/>
      <c r="N57" s="744"/>
      <c r="O57" s="744"/>
      <c r="P57" s="745"/>
      <c r="Q57" s="829"/>
      <c r="R57" s="830"/>
      <c r="S57" s="830"/>
      <c r="T57" s="830"/>
      <c r="U57" s="830"/>
      <c r="V57" s="830"/>
      <c r="W57" s="830"/>
      <c r="X57" s="830"/>
      <c r="Y57" s="830"/>
      <c r="Z57" s="830"/>
      <c r="AA57" s="830"/>
      <c r="AB57" s="830"/>
      <c r="AC57" s="830"/>
      <c r="AD57" s="830"/>
      <c r="AE57" s="831"/>
      <c r="AF57" s="749"/>
      <c r="AG57" s="750"/>
      <c r="AH57" s="750"/>
      <c r="AI57" s="750"/>
      <c r="AJ57" s="751"/>
      <c r="AK57" s="833"/>
      <c r="AL57" s="830"/>
      <c r="AM57" s="830"/>
      <c r="AN57" s="830"/>
      <c r="AO57" s="830"/>
      <c r="AP57" s="830"/>
      <c r="AQ57" s="830"/>
      <c r="AR57" s="830"/>
      <c r="AS57" s="830"/>
      <c r="AT57" s="830"/>
      <c r="AU57" s="830"/>
      <c r="AV57" s="830"/>
      <c r="AW57" s="830"/>
      <c r="AX57" s="830"/>
      <c r="AY57" s="830"/>
      <c r="AZ57" s="832"/>
      <c r="BA57" s="832"/>
      <c r="BB57" s="832"/>
      <c r="BC57" s="832"/>
      <c r="BD57" s="832"/>
      <c r="BE57" s="826"/>
      <c r="BF57" s="826"/>
      <c r="BG57" s="826"/>
      <c r="BH57" s="826"/>
      <c r="BI57" s="827"/>
      <c r="BJ57" s="91"/>
      <c r="BK57" s="91"/>
      <c r="BL57" s="91"/>
      <c r="BM57" s="91"/>
      <c r="BN57" s="91"/>
      <c r="BO57" s="100"/>
      <c r="BP57" s="100"/>
      <c r="BQ57" s="97">
        <v>51</v>
      </c>
      <c r="BR57" s="98"/>
      <c r="BS57" s="776"/>
      <c r="BT57" s="777"/>
      <c r="BU57" s="777"/>
      <c r="BV57" s="777"/>
      <c r="BW57" s="777"/>
      <c r="BX57" s="777"/>
      <c r="BY57" s="777"/>
      <c r="BZ57" s="777"/>
      <c r="CA57" s="777"/>
      <c r="CB57" s="777"/>
      <c r="CC57" s="777"/>
      <c r="CD57" s="777"/>
      <c r="CE57" s="777"/>
      <c r="CF57" s="777"/>
      <c r="CG57" s="778"/>
      <c r="CH57" s="779"/>
      <c r="CI57" s="780"/>
      <c r="CJ57" s="780"/>
      <c r="CK57" s="780"/>
      <c r="CL57" s="781"/>
      <c r="CM57" s="779"/>
      <c r="CN57" s="780"/>
      <c r="CO57" s="780"/>
      <c r="CP57" s="780"/>
      <c r="CQ57" s="781"/>
      <c r="CR57" s="779"/>
      <c r="CS57" s="780"/>
      <c r="CT57" s="780"/>
      <c r="CU57" s="780"/>
      <c r="CV57" s="781"/>
      <c r="CW57" s="779"/>
      <c r="CX57" s="780"/>
      <c r="CY57" s="780"/>
      <c r="CZ57" s="780"/>
      <c r="DA57" s="781"/>
      <c r="DB57" s="779"/>
      <c r="DC57" s="780"/>
      <c r="DD57" s="780"/>
      <c r="DE57" s="780"/>
      <c r="DF57" s="781"/>
      <c r="DG57" s="779"/>
      <c r="DH57" s="780"/>
      <c r="DI57" s="780"/>
      <c r="DJ57" s="780"/>
      <c r="DK57" s="781"/>
      <c r="DL57" s="779"/>
      <c r="DM57" s="780"/>
      <c r="DN57" s="780"/>
      <c r="DO57" s="780"/>
      <c r="DP57" s="781"/>
      <c r="DQ57" s="779"/>
      <c r="DR57" s="780"/>
      <c r="DS57" s="780"/>
      <c r="DT57" s="780"/>
      <c r="DU57" s="781"/>
      <c r="DV57" s="776"/>
      <c r="DW57" s="777"/>
      <c r="DX57" s="777"/>
      <c r="DY57" s="777"/>
      <c r="DZ57" s="782"/>
      <c r="EA57" s="89"/>
    </row>
    <row r="58" spans="1:131" ht="26.25" customHeight="1" x14ac:dyDescent="0.15">
      <c r="A58" s="97">
        <v>31</v>
      </c>
      <c r="B58" s="743"/>
      <c r="C58" s="744"/>
      <c r="D58" s="744"/>
      <c r="E58" s="744"/>
      <c r="F58" s="744"/>
      <c r="G58" s="744"/>
      <c r="H58" s="744"/>
      <c r="I58" s="744"/>
      <c r="J58" s="744"/>
      <c r="K58" s="744"/>
      <c r="L58" s="744"/>
      <c r="M58" s="744"/>
      <c r="N58" s="744"/>
      <c r="O58" s="744"/>
      <c r="P58" s="745"/>
      <c r="Q58" s="829"/>
      <c r="R58" s="830"/>
      <c r="S58" s="830"/>
      <c r="T58" s="830"/>
      <c r="U58" s="830"/>
      <c r="V58" s="830"/>
      <c r="W58" s="830"/>
      <c r="X58" s="830"/>
      <c r="Y58" s="830"/>
      <c r="Z58" s="830"/>
      <c r="AA58" s="830"/>
      <c r="AB58" s="830"/>
      <c r="AC58" s="830"/>
      <c r="AD58" s="830"/>
      <c r="AE58" s="831"/>
      <c r="AF58" s="749"/>
      <c r="AG58" s="750"/>
      <c r="AH58" s="750"/>
      <c r="AI58" s="750"/>
      <c r="AJ58" s="751"/>
      <c r="AK58" s="833"/>
      <c r="AL58" s="830"/>
      <c r="AM58" s="830"/>
      <c r="AN58" s="830"/>
      <c r="AO58" s="830"/>
      <c r="AP58" s="830"/>
      <c r="AQ58" s="830"/>
      <c r="AR58" s="830"/>
      <c r="AS58" s="830"/>
      <c r="AT58" s="830"/>
      <c r="AU58" s="830"/>
      <c r="AV58" s="830"/>
      <c r="AW58" s="830"/>
      <c r="AX58" s="830"/>
      <c r="AY58" s="830"/>
      <c r="AZ58" s="832"/>
      <c r="BA58" s="832"/>
      <c r="BB58" s="832"/>
      <c r="BC58" s="832"/>
      <c r="BD58" s="832"/>
      <c r="BE58" s="826"/>
      <c r="BF58" s="826"/>
      <c r="BG58" s="826"/>
      <c r="BH58" s="826"/>
      <c r="BI58" s="827"/>
      <c r="BJ58" s="91"/>
      <c r="BK58" s="91"/>
      <c r="BL58" s="91"/>
      <c r="BM58" s="91"/>
      <c r="BN58" s="91"/>
      <c r="BO58" s="100"/>
      <c r="BP58" s="100"/>
      <c r="BQ58" s="97">
        <v>52</v>
      </c>
      <c r="BR58" s="98"/>
      <c r="BS58" s="776"/>
      <c r="BT58" s="777"/>
      <c r="BU58" s="777"/>
      <c r="BV58" s="777"/>
      <c r="BW58" s="777"/>
      <c r="BX58" s="777"/>
      <c r="BY58" s="777"/>
      <c r="BZ58" s="777"/>
      <c r="CA58" s="777"/>
      <c r="CB58" s="777"/>
      <c r="CC58" s="777"/>
      <c r="CD58" s="777"/>
      <c r="CE58" s="777"/>
      <c r="CF58" s="777"/>
      <c r="CG58" s="778"/>
      <c r="CH58" s="779"/>
      <c r="CI58" s="780"/>
      <c r="CJ58" s="780"/>
      <c r="CK58" s="780"/>
      <c r="CL58" s="781"/>
      <c r="CM58" s="779"/>
      <c r="CN58" s="780"/>
      <c r="CO58" s="780"/>
      <c r="CP58" s="780"/>
      <c r="CQ58" s="781"/>
      <c r="CR58" s="779"/>
      <c r="CS58" s="780"/>
      <c r="CT58" s="780"/>
      <c r="CU58" s="780"/>
      <c r="CV58" s="781"/>
      <c r="CW58" s="779"/>
      <c r="CX58" s="780"/>
      <c r="CY58" s="780"/>
      <c r="CZ58" s="780"/>
      <c r="DA58" s="781"/>
      <c r="DB58" s="779"/>
      <c r="DC58" s="780"/>
      <c r="DD58" s="780"/>
      <c r="DE58" s="780"/>
      <c r="DF58" s="781"/>
      <c r="DG58" s="779"/>
      <c r="DH58" s="780"/>
      <c r="DI58" s="780"/>
      <c r="DJ58" s="780"/>
      <c r="DK58" s="781"/>
      <c r="DL58" s="779"/>
      <c r="DM58" s="780"/>
      <c r="DN58" s="780"/>
      <c r="DO58" s="780"/>
      <c r="DP58" s="781"/>
      <c r="DQ58" s="779"/>
      <c r="DR58" s="780"/>
      <c r="DS58" s="780"/>
      <c r="DT58" s="780"/>
      <c r="DU58" s="781"/>
      <c r="DV58" s="776"/>
      <c r="DW58" s="777"/>
      <c r="DX58" s="777"/>
      <c r="DY58" s="777"/>
      <c r="DZ58" s="782"/>
      <c r="EA58" s="89"/>
    </row>
    <row r="59" spans="1:131" ht="26.25" customHeight="1" x14ac:dyDescent="0.15">
      <c r="A59" s="97">
        <v>32</v>
      </c>
      <c r="B59" s="743"/>
      <c r="C59" s="744"/>
      <c r="D59" s="744"/>
      <c r="E59" s="744"/>
      <c r="F59" s="744"/>
      <c r="G59" s="744"/>
      <c r="H59" s="744"/>
      <c r="I59" s="744"/>
      <c r="J59" s="744"/>
      <c r="K59" s="744"/>
      <c r="L59" s="744"/>
      <c r="M59" s="744"/>
      <c r="N59" s="744"/>
      <c r="O59" s="744"/>
      <c r="P59" s="745"/>
      <c r="Q59" s="829"/>
      <c r="R59" s="830"/>
      <c r="S59" s="830"/>
      <c r="T59" s="830"/>
      <c r="U59" s="830"/>
      <c r="V59" s="830"/>
      <c r="W59" s="830"/>
      <c r="X59" s="830"/>
      <c r="Y59" s="830"/>
      <c r="Z59" s="830"/>
      <c r="AA59" s="830"/>
      <c r="AB59" s="830"/>
      <c r="AC59" s="830"/>
      <c r="AD59" s="830"/>
      <c r="AE59" s="831"/>
      <c r="AF59" s="749"/>
      <c r="AG59" s="750"/>
      <c r="AH59" s="750"/>
      <c r="AI59" s="750"/>
      <c r="AJ59" s="751"/>
      <c r="AK59" s="833"/>
      <c r="AL59" s="830"/>
      <c r="AM59" s="830"/>
      <c r="AN59" s="830"/>
      <c r="AO59" s="830"/>
      <c r="AP59" s="830"/>
      <c r="AQ59" s="830"/>
      <c r="AR59" s="830"/>
      <c r="AS59" s="830"/>
      <c r="AT59" s="830"/>
      <c r="AU59" s="830"/>
      <c r="AV59" s="830"/>
      <c r="AW59" s="830"/>
      <c r="AX59" s="830"/>
      <c r="AY59" s="830"/>
      <c r="AZ59" s="832"/>
      <c r="BA59" s="832"/>
      <c r="BB59" s="832"/>
      <c r="BC59" s="832"/>
      <c r="BD59" s="832"/>
      <c r="BE59" s="826"/>
      <c r="BF59" s="826"/>
      <c r="BG59" s="826"/>
      <c r="BH59" s="826"/>
      <c r="BI59" s="827"/>
      <c r="BJ59" s="91"/>
      <c r="BK59" s="91"/>
      <c r="BL59" s="91"/>
      <c r="BM59" s="91"/>
      <c r="BN59" s="91"/>
      <c r="BO59" s="100"/>
      <c r="BP59" s="100"/>
      <c r="BQ59" s="97">
        <v>53</v>
      </c>
      <c r="BR59" s="98"/>
      <c r="BS59" s="776"/>
      <c r="BT59" s="777"/>
      <c r="BU59" s="777"/>
      <c r="BV59" s="777"/>
      <c r="BW59" s="777"/>
      <c r="BX59" s="777"/>
      <c r="BY59" s="777"/>
      <c r="BZ59" s="777"/>
      <c r="CA59" s="777"/>
      <c r="CB59" s="777"/>
      <c r="CC59" s="777"/>
      <c r="CD59" s="777"/>
      <c r="CE59" s="777"/>
      <c r="CF59" s="777"/>
      <c r="CG59" s="778"/>
      <c r="CH59" s="779"/>
      <c r="CI59" s="780"/>
      <c r="CJ59" s="780"/>
      <c r="CK59" s="780"/>
      <c r="CL59" s="781"/>
      <c r="CM59" s="779"/>
      <c r="CN59" s="780"/>
      <c r="CO59" s="780"/>
      <c r="CP59" s="780"/>
      <c r="CQ59" s="781"/>
      <c r="CR59" s="779"/>
      <c r="CS59" s="780"/>
      <c r="CT59" s="780"/>
      <c r="CU59" s="780"/>
      <c r="CV59" s="781"/>
      <c r="CW59" s="779"/>
      <c r="CX59" s="780"/>
      <c r="CY59" s="780"/>
      <c r="CZ59" s="780"/>
      <c r="DA59" s="781"/>
      <c r="DB59" s="779"/>
      <c r="DC59" s="780"/>
      <c r="DD59" s="780"/>
      <c r="DE59" s="780"/>
      <c r="DF59" s="781"/>
      <c r="DG59" s="779"/>
      <c r="DH59" s="780"/>
      <c r="DI59" s="780"/>
      <c r="DJ59" s="780"/>
      <c r="DK59" s="781"/>
      <c r="DL59" s="779"/>
      <c r="DM59" s="780"/>
      <c r="DN59" s="780"/>
      <c r="DO59" s="780"/>
      <c r="DP59" s="781"/>
      <c r="DQ59" s="779"/>
      <c r="DR59" s="780"/>
      <c r="DS59" s="780"/>
      <c r="DT59" s="780"/>
      <c r="DU59" s="781"/>
      <c r="DV59" s="776"/>
      <c r="DW59" s="777"/>
      <c r="DX59" s="777"/>
      <c r="DY59" s="777"/>
      <c r="DZ59" s="782"/>
      <c r="EA59" s="89"/>
    </row>
    <row r="60" spans="1:131" ht="26.25" customHeight="1" x14ac:dyDescent="0.15">
      <c r="A60" s="97">
        <v>33</v>
      </c>
      <c r="B60" s="743"/>
      <c r="C60" s="744"/>
      <c r="D60" s="744"/>
      <c r="E60" s="744"/>
      <c r="F60" s="744"/>
      <c r="G60" s="744"/>
      <c r="H60" s="744"/>
      <c r="I60" s="744"/>
      <c r="J60" s="744"/>
      <c r="K60" s="744"/>
      <c r="L60" s="744"/>
      <c r="M60" s="744"/>
      <c r="N60" s="744"/>
      <c r="O60" s="744"/>
      <c r="P60" s="745"/>
      <c r="Q60" s="829"/>
      <c r="R60" s="830"/>
      <c r="S60" s="830"/>
      <c r="T60" s="830"/>
      <c r="U60" s="830"/>
      <c r="V60" s="830"/>
      <c r="W60" s="830"/>
      <c r="X60" s="830"/>
      <c r="Y60" s="830"/>
      <c r="Z60" s="830"/>
      <c r="AA60" s="830"/>
      <c r="AB60" s="830"/>
      <c r="AC60" s="830"/>
      <c r="AD60" s="830"/>
      <c r="AE60" s="831"/>
      <c r="AF60" s="749"/>
      <c r="AG60" s="750"/>
      <c r="AH60" s="750"/>
      <c r="AI60" s="750"/>
      <c r="AJ60" s="751"/>
      <c r="AK60" s="833"/>
      <c r="AL60" s="830"/>
      <c r="AM60" s="830"/>
      <c r="AN60" s="830"/>
      <c r="AO60" s="830"/>
      <c r="AP60" s="830"/>
      <c r="AQ60" s="830"/>
      <c r="AR60" s="830"/>
      <c r="AS60" s="830"/>
      <c r="AT60" s="830"/>
      <c r="AU60" s="830"/>
      <c r="AV60" s="830"/>
      <c r="AW60" s="830"/>
      <c r="AX60" s="830"/>
      <c r="AY60" s="830"/>
      <c r="AZ60" s="832"/>
      <c r="BA60" s="832"/>
      <c r="BB60" s="832"/>
      <c r="BC60" s="832"/>
      <c r="BD60" s="832"/>
      <c r="BE60" s="826"/>
      <c r="BF60" s="826"/>
      <c r="BG60" s="826"/>
      <c r="BH60" s="826"/>
      <c r="BI60" s="827"/>
      <c r="BJ60" s="91"/>
      <c r="BK60" s="91"/>
      <c r="BL60" s="91"/>
      <c r="BM60" s="91"/>
      <c r="BN60" s="91"/>
      <c r="BO60" s="100"/>
      <c r="BP60" s="100"/>
      <c r="BQ60" s="97">
        <v>54</v>
      </c>
      <c r="BR60" s="98"/>
      <c r="BS60" s="776"/>
      <c r="BT60" s="777"/>
      <c r="BU60" s="777"/>
      <c r="BV60" s="777"/>
      <c r="BW60" s="777"/>
      <c r="BX60" s="777"/>
      <c r="BY60" s="777"/>
      <c r="BZ60" s="777"/>
      <c r="CA60" s="777"/>
      <c r="CB60" s="777"/>
      <c r="CC60" s="777"/>
      <c r="CD60" s="777"/>
      <c r="CE60" s="777"/>
      <c r="CF60" s="777"/>
      <c r="CG60" s="778"/>
      <c r="CH60" s="779"/>
      <c r="CI60" s="780"/>
      <c r="CJ60" s="780"/>
      <c r="CK60" s="780"/>
      <c r="CL60" s="781"/>
      <c r="CM60" s="779"/>
      <c r="CN60" s="780"/>
      <c r="CO60" s="780"/>
      <c r="CP60" s="780"/>
      <c r="CQ60" s="781"/>
      <c r="CR60" s="779"/>
      <c r="CS60" s="780"/>
      <c r="CT60" s="780"/>
      <c r="CU60" s="780"/>
      <c r="CV60" s="781"/>
      <c r="CW60" s="779"/>
      <c r="CX60" s="780"/>
      <c r="CY60" s="780"/>
      <c r="CZ60" s="780"/>
      <c r="DA60" s="781"/>
      <c r="DB60" s="779"/>
      <c r="DC60" s="780"/>
      <c r="DD60" s="780"/>
      <c r="DE60" s="780"/>
      <c r="DF60" s="781"/>
      <c r="DG60" s="779"/>
      <c r="DH60" s="780"/>
      <c r="DI60" s="780"/>
      <c r="DJ60" s="780"/>
      <c r="DK60" s="781"/>
      <c r="DL60" s="779"/>
      <c r="DM60" s="780"/>
      <c r="DN60" s="780"/>
      <c r="DO60" s="780"/>
      <c r="DP60" s="781"/>
      <c r="DQ60" s="779"/>
      <c r="DR60" s="780"/>
      <c r="DS60" s="780"/>
      <c r="DT60" s="780"/>
      <c r="DU60" s="781"/>
      <c r="DV60" s="776"/>
      <c r="DW60" s="777"/>
      <c r="DX60" s="777"/>
      <c r="DY60" s="777"/>
      <c r="DZ60" s="782"/>
      <c r="EA60" s="89"/>
    </row>
    <row r="61" spans="1:131" ht="26.25" customHeight="1" thickBot="1" x14ac:dyDescent="0.2">
      <c r="A61" s="97">
        <v>34</v>
      </c>
      <c r="B61" s="743"/>
      <c r="C61" s="744"/>
      <c r="D61" s="744"/>
      <c r="E61" s="744"/>
      <c r="F61" s="744"/>
      <c r="G61" s="744"/>
      <c r="H61" s="744"/>
      <c r="I61" s="744"/>
      <c r="J61" s="744"/>
      <c r="K61" s="744"/>
      <c r="L61" s="744"/>
      <c r="M61" s="744"/>
      <c r="N61" s="744"/>
      <c r="O61" s="744"/>
      <c r="P61" s="745"/>
      <c r="Q61" s="829"/>
      <c r="R61" s="830"/>
      <c r="S61" s="830"/>
      <c r="T61" s="830"/>
      <c r="U61" s="830"/>
      <c r="V61" s="830"/>
      <c r="W61" s="830"/>
      <c r="X61" s="830"/>
      <c r="Y61" s="830"/>
      <c r="Z61" s="830"/>
      <c r="AA61" s="830"/>
      <c r="AB61" s="830"/>
      <c r="AC61" s="830"/>
      <c r="AD61" s="830"/>
      <c r="AE61" s="831"/>
      <c r="AF61" s="749"/>
      <c r="AG61" s="750"/>
      <c r="AH61" s="750"/>
      <c r="AI61" s="750"/>
      <c r="AJ61" s="751"/>
      <c r="AK61" s="833"/>
      <c r="AL61" s="830"/>
      <c r="AM61" s="830"/>
      <c r="AN61" s="830"/>
      <c r="AO61" s="830"/>
      <c r="AP61" s="830"/>
      <c r="AQ61" s="830"/>
      <c r="AR61" s="830"/>
      <c r="AS61" s="830"/>
      <c r="AT61" s="830"/>
      <c r="AU61" s="830"/>
      <c r="AV61" s="830"/>
      <c r="AW61" s="830"/>
      <c r="AX61" s="830"/>
      <c r="AY61" s="830"/>
      <c r="AZ61" s="832"/>
      <c r="BA61" s="832"/>
      <c r="BB61" s="832"/>
      <c r="BC61" s="832"/>
      <c r="BD61" s="832"/>
      <c r="BE61" s="826"/>
      <c r="BF61" s="826"/>
      <c r="BG61" s="826"/>
      <c r="BH61" s="826"/>
      <c r="BI61" s="827"/>
      <c r="BJ61" s="91"/>
      <c r="BK61" s="91"/>
      <c r="BL61" s="91"/>
      <c r="BM61" s="91"/>
      <c r="BN61" s="91"/>
      <c r="BO61" s="100"/>
      <c r="BP61" s="100"/>
      <c r="BQ61" s="97">
        <v>55</v>
      </c>
      <c r="BR61" s="98"/>
      <c r="BS61" s="776"/>
      <c r="BT61" s="777"/>
      <c r="BU61" s="777"/>
      <c r="BV61" s="777"/>
      <c r="BW61" s="777"/>
      <c r="BX61" s="777"/>
      <c r="BY61" s="777"/>
      <c r="BZ61" s="777"/>
      <c r="CA61" s="777"/>
      <c r="CB61" s="777"/>
      <c r="CC61" s="777"/>
      <c r="CD61" s="777"/>
      <c r="CE61" s="777"/>
      <c r="CF61" s="777"/>
      <c r="CG61" s="778"/>
      <c r="CH61" s="779"/>
      <c r="CI61" s="780"/>
      <c r="CJ61" s="780"/>
      <c r="CK61" s="780"/>
      <c r="CL61" s="781"/>
      <c r="CM61" s="779"/>
      <c r="CN61" s="780"/>
      <c r="CO61" s="780"/>
      <c r="CP61" s="780"/>
      <c r="CQ61" s="781"/>
      <c r="CR61" s="779"/>
      <c r="CS61" s="780"/>
      <c r="CT61" s="780"/>
      <c r="CU61" s="780"/>
      <c r="CV61" s="781"/>
      <c r="CW61" s="779"/>
      <c r="CX61" s="780"/>
      <c r="CY61" s="780"/>
      <c r="CZ61" s="780"/>
      <c r="DA61" s="781"/>
      <c r="DB61" s="779"/>
      <c r="DC61" s="780"/>
      <c r="DD61" s="780"/>
      <c r="DE61" s="780"/>
      <c r="DF61" s="781"/>
      <c r="DG61" s="779"/>
      <c r="DH61" s="780"/>
      <c r="DI61" s="780"/>
      <c r="DJ61" s="780"/>
      <c r="DK61" s="781"/>
      <c r="DL61" s="779"/>
      <c r="DM61" s="780"/>
      <c r="DN61" s="780"/>
      <c r="DO61" s="780"/>
      <c r="DP61" s="781"/>
      <c r="DQ61" s="779"/>
      <c r="DR61" s="780"/>
      <c r="DS61" s="780"/>
      <c r="DT61" s="780"/>
      <c r="DU61" s="781"/>
      <c r="DV61" s="776"/>
      <c r="DW61" s="777"/>
      <c r="DX61" s="777"/>
      <c r="DY61" s="777"/>
      <c r="DZ61" s="782"/>
      <c r="EA61" s="89"/>
    </row>
    <row r="62" spans="1:131" ht="26.25" customHeight="1" x14ac:dyDescent="0.15">
      <c r="A62" s="97">
        <v>35</v>
      </c>
      <c r="B62" s="743"/>
      <c r="C62" s="744"/>
      <c r="D62" s="744"/>
      <c r="E62" s="744"/>
      <c r="F62" s="744"/>
      <c r="G62" s="744"/>
      <c r="H62" s="744"/>
      <c r="I62" s="744"/>
      <c r="J62" s="744"/>
      <c r="K62" s="744"/>
      <c r="L62" s="744"/>
      <c r="M62" s="744"/>
      <c r="N62" s="744"/>
      <c r="O62" s="744"/>
      <c r="P62" s="745"/>
      <c r="Q62" s="829"/>
      <c r="R62" s="830"/>
      <c r="S62" s="830"/>
      <c r="T62" s="830"/>
      <c r="U62" s="830"/>
      <c r="V62" s="830"/>
      <c r="W62" s="830"/>
      <c r="X62" s="830"/>
      <c r="Y62" s="830"/>
      <c r="Z62" s="830"/>
      <c r="AA62" s="830"/>
      <c r="AB62" s="830"/>
      <c r="AC62" s="830"/>
      <c r="AD62" s="830"/>
      <c r="AE62" s="831"/>
      <c r="AF62" s="749"/>
      <c r="AG62" s="750"/>
      <c r="AH62" s="750"/>
      <c r="AI62" s="750"/>
      <c r="AJ62" s="751"/>
      <c r="AK62" s="833"/>
      <c r="AL62" s="830"/>
      <c r="AM62" s="830"/>
      <c r="AN62" s="830"/>
      <c r="AO62" s="830"/>
      <c r="AP62" s="830"/>
      <c r="AQ62" s="830"/>
      <c r="AR62" s="830"/>
      <c r="AS62" s="830"/>
      <c r="AT62" s="830"/>
      <c r="AU62" s="830"/>
      <c r="AV62" s="830"/>
      <c r="AW62" s="830"/>
      <c r="AX62" s="830"/>
      <c r="AY62" s="830"/>
      <c r="AZ62" s="832"/>
      <c r="BA62" s="832"/>
      <c r="BB62" s="832"/>
      <c r="BC62" s="832"/>
      <c r="BD62" s="832"/>
      <c r="BE62" s="826"/>
      <c r="BF62" s="826"/>
      <c r="BG62" s="826"/>
      <c r="BH62" s="826"/>
      <c r="BI62" s="827"/>
      <c r="BJ62" s="841" t="s">
        <v>346</v>
      </c>
      <c r="BK62" s="800"/>
      <c r="BL62" s="800"/>
      <c r="BM62" s="800"/>
      <c r="BN62" s="801"/>
      <c r="BO62" s="100"/>
      <c r="BP62" s="100"/>
      <c r="BQ62" s="97">
        <v>56</v>
      </c>
      <c r="BR62" s="98"/>
      <c r="BS62" s="776"/>
      <c r="BT62" s="777"/>
      <c r="BU62" s="777"/>
      <c r="BV62" s="777"/>
      <c r="BW62" s="777"/>
      <c r="BX62" s="777"/>
      <c r="BY62" s="777"/>
      <c r="BZ62" s="777"/>
      <c r="CA62" s="777"/>
      <c r="CB62" s="777"/>
      <c r="CC62" s="777"/>
      <c r="CD62" s="777"/>
      <c r="CE62" s="777"/>
      <c r="CF62" s="777"/>
      <c r="CG62" s="778"/>
      <c r="CH62" s="779"/>
      <c r="CI62" s="780"/>
      <c r="CJ62" s="780"/>
      <c r="CK62" s="780"/>
      <c r="CL62" s="781"/>
      <c r="CM62" s="779"/>
      <c r="CN62" s="780"/>
      <c r="CO62" s="780"/>
      <c r="CP62" s="780"/>
      <c r="CQ62" s="781"/>
      <c r="CR62" s="779"/>
      <c r="CS62" s="780"/>
      <c r="CT62" s="780"/>
      <c r="CU62" s="780"/>
      <c r="CV62" s="781"/>
      <c r="CW62" s="779"/>
      <c r="CX62" s="780"/>
      <c r="CY62" s="780"/>
      <c r="CZ62" s="780"/>
      <c r="DA62" s="781"/>
      <c r="DB62" s="779"/>
      <c r="DC62" s="780"/>
      <c r="DD62" s="780"/>
      <c r="DE62" s="780"/>
      <c r="DF62" s="781"/>
      <c r="DG62" s="779"/>
      <c r="DH62" s="780"/>
      <c r="DI62" s="780"/>
      <c r="DJ62" s="780"/>
      <c r="DK62" s="781"/>
      <c r="DL62" s="779"/>
      <c r="DM62" s="780"/>
      <c r="DN62" s="780"/>
      <c r="DO62" s="780"/>
      <c r="DP62" s="781"/>
      <c r="DQ62" s="779"/>
      <c r="DR62" s="780"/>
      <c r="DS62" s="780"/>
      <c r="DT62" s="780"/>
      <c r="DU62" s="781"/>
      <c r="DV62" s="776"/>
      <c r="DW62" s="777"/>
      <c r="DX62" s="777"/>
      <c r="DY62" s="777"/>
      <c r="DZ62" s="782"/>
      <c r="EA62" s="89"/>
    </row>
    <row r="63" spans="1:131" ht="26.25" customHeight="1" thickBot="1" x14ac:dyDescent="0.2">
      <c r="A63" s="99" t="s">
        <v>326</v>
      </c>
      <c r="B63" s="783" t="s">
        <v>347</v>
      </c>
      <c r="C63" s="784"/>
      <c r="D63" s="784"/>
      <c r="E63" s="784"/>
      <c r="F63" s="784"/>
      <c r="G63" s="784"/>
      <c r="H63" s="784"/>
      <c r="I63" s="784"/>
      <c r="J63" s="784"/>
      <c r="K63" s="784"/>
      <c r="L63" s="784"/>
      <c r="M63" s="784"/>
      <c r="N63" s="784"/>
      <c r="O63" s="784"/>
      <c r="P63" s="785"/>
      <c r="Q63" s="834"/>
      <c r="R63" s="835"/>
      <c r="S63" s="835"/>
      <c r="T63" s="835"/>
      <c r="U63" s="835"/>
      <c r="V63" s="835"/>
      <c r="W63" s="835"/>
      <c r="X63" s="835"/>
      <c r="Y63" s="835"/>
      <c r="Z63" s="835"/>
      <c r="AA63" s="835"/>
      <c r="AB63" s="835"/>
      <c r="AC63" s="835"/>
      <c r="AD63" s="835"/>
      <c r="AE63" s="836"/>
      <c r="AF63" s="837">
        <v>217</v>
      </c>
      <c r="AG63" s="838"/>
      <c r="AH63" s="838"/>
      <c r="AI63" s="838"/>
      <c r="AJ63" s="839"/>
      <c r="AK63" s="840"/>
      <c r="AL63" s="835"/>
      <c r="AM63" s="835"/>
      <c r="AN63" s="835"/>
      <c r="AO63" s="835"/>
      <c r="AP63" s="838">
        <v>1664</v>
      </c>
      <c r="AQ63" s="838"/>
      <c r="AR63" s="838"/>
      <c r="AS63" s="838"/>
      <c r="AT63" s="838"/>
      <c r="AU63" s="838">
        <v>1442</v>
      </c>
      <c r="AV63" s="838"/>
      <c r="AW63" s="838"/>
      <c r="AX63" s="838"/>
      <c r="AY63" s="838"/>
      <c r="AZ63" s="842"/>
      <c r="BA63" s="842"/>
      <c r="BB63" s="842"/>
      <c r="BC63" s="842"/>
      <c r="BD63" s="842"/>
      <c r="BE63" s="843"/>
      <c r="BF63" s="843"/>
      <c r="BG63" s="843"/>
      <c r="BH63" s="843"/>
      <c r="BI63" s="844"/>
      <c r="BJ63" s="845" t="s">
        <v>62</v>
      </c>
      <c r="BK63" s="846"/>
      <c r="BL63" s="846"/>
      <c r="BM63" s="846"/>
      <c r="BN63" s="847"/>
      <c r="BO63" s="100"/>
      <c r="BP63" s="100"/>
      <c r="BQ63" s="97">
        <v>57</v>
      </c>
      <c r="BR63" s="98"/>
      <c r="BS63" s="776"/>
      <c r="BT63" s="777"/>
      <c r="BU63" s="777"/>
      <c r="BV63" s="777"/>
      <c r="BW63" s="777"/>
      <c r="BX63" s="777"/>
      <c r="BY63" s="777"/>
      <c r="BZ63" s="777"/>
      <c r="CA63" s="777"/>
      <c r="CB63" s="777"/>
      <c r="CC63" s="777"/>
      <c r="CD63" s="777"/>
      <c r="CE63" s="777"/>
      <c r="CF63" s="777"/>
      <c r="CG63" s="778"/>
      <c r="CH63" s="779"/>
      <c r="CI63" s="780"/>
      <c r="CJ63" s="780"/>
      <c r="CK63" s="780"/>
      <c r="CL63" s="781"/>
      <c r="CM63" s="779"/>
      <c r="CN63" s="780"/>
      <c r="CO63" s="780"/>
      <c r="CP63" s="780"/>
      <c r="CQ63" s="781"/>
      <c r="CR63" s="779"/>
      <c r="CS63" s="780"/>
      <c r="CT63" s="780"/>
      <c r="CU63" s="780"/>
      <c r="CV63" s="781"/>
      <c r="CW63" s="779"/>
      <c r="CX63" s="780"/>
      <c r="CY63" s="780"/>
      <c r="CZ63" s="780"/>
      <c r="DA63" s="781"/>
      <c r="DB63" s="779"/>
      <c r="DC63" s="780"/>
      <c r="DD63" s="780"/>
      <c r="DE63" s="780"/>
      <c r="DF63" s="781"/>
      <c r="DG63" s="779"/>
      <c r="DH63" s="780"/>
      <c r="DI63" s="780"/>
      <c r="DJ63" s="780"/>
      <c r="DK63" s="781"/>
      <c r="DL63" s="779"/>
      <c r="DM63" s="780"/>
      <c r="DN63" s="780"/>
      <c r="DO63" s="780"/>
      <c r="DP63" s="781"/>
      <c r="DQ63" s="779"/>
      <c r="DR63" s="780"/>
      <c r="DS63" s="780"/>
      <c r="DT63" s="780"/>
      <c r="DU63" s="781"/>
      <c r="DV63" s="776"/>
      <c r="DW63" s="777"/>
      <c r="DX63" s="777"/>
      <c r="DY63" s="777"/>
      <c r="DZ63" s="782"/>
      <c r="EA63" s="89"/>
    </row>
    <row r="64" spans="1:131" ht="26.25" customHeight="1" x14ac:dyDescent="0.15">
      <c r="A64" s="100"/>
      <c r="B64" s="100"/>
      <c r="C64" s="100"/>
      <c r="D64" s="100"/>
      <c r="E64" s="100"/>
      <c r="F64" s="100"/>
      <c r="G64" s="100"/>
      <c r="H64" s="100"/>
      <c r="I64" s="100"/>
      <c r="J64" s="100"/>
      <c r="K64" s="100"/>
      <c r="L64" s="100"/>
      <c r="M64" s="100"/>
      <c r="N64" s="100"/>
      <c r="O64" s="100"/>
      <c r="P64" s="100"/>
      <c r="Q64" s="100"/>
      <c r="R64" s="100"/>
      <c r="S64" s="100"/>
      <c r="T64" s="100"/>
      <c r="U64" s="100"/>
      <c r="V64" s="100"/>
      <c r="W64" s="100"/>
      <c r="X64" s="100"/>
      <c r="Y64" s="100"/>
      <c r="Z64" s="100"/>
      <c r="AA64" s="100"/>
      <c r="AB64" s="100"/>
      <c r="AC64" s="100"/>
      <c r="AD64" s="100"/>
      <c r="AE64" s="100"/>
      <c r="AF64" s="100"/>
      <c r="AG64" s="100"/>
      <c r="AH64" s="100"/>
      <c r="AI64" s="100"/>
      <c r="AJ64" s="100"/>
      <c r="AK64" s="100"/>
      <c r="AL64" s="100"/>
      <c r="AM64" s="100"/>
      <c r="AN64" s="100"/>
      <c r="AO64" s="100"/>
      <c r="AP64" s="100"/>
      <c r="AQ64" s="100"/>
      <c r="AR64" s="100"/>
      <c r="AS64" s="100"/>
      <c r="AT64" s="100"/>
      <c r="AU64" s="100"/>
      <c r="AV64" s="100"/>
      <c r="AW64" s="100"/>
      <c r="AX64" s="100"/>
      <c r="AY64" s="100"/>
      <c r="AZ64" s="100"/>
      <c r="BA64" s="100"/>
      <c r="BB64" s="100"/>
      <c r="BC64" s="100"/>
      <c r="BD64" s="100"/>
      <c r="BE64" s="100"/>
      <c r="BF64" s="100"/>
      <c r="BG64" s="100"/>
      <c r="BH64" s="100"/>
      <c r="BI64" s="100"/>
      <c r="BJ64" s="100"/>
      <c r="BK64" s="100"/>
      <c r="BL64" s="100"/>
      <c r="BM64" s="100"/>
      <c r="BN64" s="100"/>
      <c r="BO64" s="100"/>
      <c r="BP64" s="100"/>
      <c r="BQ64" s="97">
        <v>58</v>
      </c>
      <c r="BR64" s="98"/>
      <c r="BS64" s="776"/>
      <c r="BT64" s="777"/>
      <c r="BU64" s="777"/>
      <c r="BV64" s="777"/>
      <c r="BW64" s="777"/>
      <c r="BX64" s="777"/>
      <c r="BY64" s="777"/>
      <c r="BZ64" s="777"/>
      <c r="CA64" s="777"/>
      <c r="CB64" s="777"/>
      <c r="CC64" s="777"/>
      <c r="CD64" s="777"/>
      <c r="CE64" s="777"/>
      <c r="CF64" s="777"/>
      <c r="CG64" s="778"/>
      <c r="CH64" s="779"/>
      <c r="CI64" s="780"/>
      <c r="CJ64" s="780"/>
      <c r="CK64" s="780"/>
      <c r="CL64" s="781"/>
      <c r="CM64" s="779"/>
      <c r="CN64" s="780"/>
      <c r="CO64" s="780"/>
      <c r="CP64" s="780"/>
      <c r="CQ64" s="781"/>
      <c r="CR64" s="779"/>
      <c r="CS64" s="780"/>
      <c r="CT64" s="780"/>
      <c r="CU64" s="780"/>
      <c r="CV64" s="781"/>
      <c r="CW64" s="779"/>
      <c r="CX64" s="780"/>
      <c r="CY64" s="780"/>
      <c r="CZ64" s="780"/>
      <c r="DA64" s="781"/>
      <c r="DB64" s="779"/>
      <c r="DC64" s="780"/>
      <c r="DD64" s="780"/>
      <c r="DE64" s="780"/>
      <c r="DF64" s="781"/>
      <c r="DG64" s="779"/>
      <c r="DH64" s="780"/>
      <c r="DI64" s="780"/>
      <c r="DJ64" s="780"/>
      <c r="DK64" s="781"/>
      <c r="DL64" s="779"/>
      <c r="DM64" s="780"/>
      <c r="DN64" s="780"/>
      <c r="DO64" s="780"/>
      <c r="DP64" s="781"/>
      <c r="DQ64" s="779"/>
      <c r="DR64" s="780"/>
      <c r="DS64" s="780"/>
      <c r="DT64" s="780"/>
      <c r="DU64" s="781"/>
      <c r="DV64" s="776"/>
      <c r="DW64" s="777"/>
      <c r="DX64" s="777"/>
      <c r="DY64" s="777"/>
      <c r="DZ64" s="782"/>
      <c r="EA64" s="89"/>
    </row>
    <row r="65" spans="1:131" ht="26.25" customHeight="1" thickBot="1" x14ac:dyDescent="0.2">
      <c r="A65" s="91" t="s">
        <v>348</v>
      </c>
      <c r="B65" s="91"/>
      <c r="C65" s="91"/>
      <c r="D65" s="91"/>
      <c r="E65" s="91"/>
      <c r="F65" s="91"/>
      <c r="G65" s="91"/>
      <c r="H65" s="91"/>
      <c r="I65" s="91"/>
      <c r="J65" s="91"/>
      <c r="K65" s="91"/>
      <c r="L65" s="91"/>
      <c r="M65" s="91"/>
      <c r="N65" s="91"/>
      <c r="O65" s="91"/>
      <c r="P65" s="91"/>
      <c r="Q65" s="91"/>
      <c r="R65" s="91"/>
      <c r="S65" s="91"/>
      <c r="T65" s="91"/>
      <c r="U65" s="91"/>
      <c r="V65" s="91"/>
      <c r="W65" s="91"/>
      <c r="X65" s="91"/>
      <c r="Y65" s="91"/>
      <c r="Z65" s="91"/>
      <c r="AA65" s="91"/>
      <c r="AB65" s="91"/>
      <c r="AC65" s="91"/>
      <c r="AD65" s="91"/>
      <c r="AE65" s="91"/>
      <c r="AF65" s="91"/>
      <c r="AG65" s="91"/>
      <c r="AH65" s="91"/>
      <c r="AI65" s="91"/>
      <c r="AJ65" s="91"/>
      <c r="AK65" s="91"/>
      <c r="AL65" s="91"/>
      <c r="AM65" s="91"/>
      <c r="AN65" s="91"/>
      <c r="AO65" s="91"/>
      <c r="AP65" s="91"/>
      <c r="AQ65" s="91"/>
      <c r="AR65" s="91"/>
      <c r="AS65" s="91"/>
      <c r="AT65" s="91"/>
      <c r="AU65" s="91"/>
      <c r="AV65" s="91"/>
      <c r="AW65" s="91"/>
      <c r="AX65" s="91"/>
      <c r="AY65" s="91"/>
      <c r="AZ65" s="91"/>
      <c r="BA65" s="91"/>
      <c r="BB65" s="91"/>
      <c r="BC65" s="91"/>
      <c r="BD65" s="91"/>
      <c r="BE65" s="100"/>
      <c r="BF65" s="100"/>
      <c r="BG65" s="100"/>
      <c r="BH65" s="100"/>
      <c r="BI65" s="100"/>
      <c r="BJ65" s="100"/>
      <c r="BK65" s="100"/>
      <c r="BL65" s="100"/>
      <c r="BM65" s="100"/>
      <c r="BN65" s="100"/>
      <c r="BO65" s="100"/>
      <c r="BP65" s="100"/>
      <c r="BQ65" s="97">
        <v>59</v>
      </c>
      <c r="BR65" s="98"/>
      <c r="BS65" s="776"/>
      <c r="BT65" s="777"/>
      <c r="BU65" s="777"/>
      <c r="BV65" s="777"/>
      <c r="BW65" s="777"/>
      <c r="BX65" s="777"/>
      <c r="BY65" s="777"/>
      <c r="BZ65" s="777"/>
      <c r="CA65" s="777"/>
      <c r="CB65" s="777"/>
      <c r="CC65" s="777"/>
      <c r="CD65" s="777"/>
      <c r="CE65" s="777"/>
      <c r="CF65" s="777"/>
      <c r="CG65" s="778"/>
      <c r="CH65" s="779"/>
      <c r="CI65" s="780"/>
      <c r="CJ65" s="780"/>
      <c r="CK65" s="780"/>
      <c r="CL65" s="781"/>
      <c r="CM65" s="779"/>
      <c r="CN65" s="780"/>
      <c r="CO65" s="780"/>
      <c r="CP65" s="780"/>
      <c r="CQ65" s="781"/>
      <c r="CR65" s="779"/>
      <c r="CS65" s="780"/>
      <c r="CT65" s="780"/>
      <c r="CU65" s="780"/>
      <c r="CV65" s="781"/>
      <c r="CW65" s="779"/>
      <c r="CX65" s="780"/>
      <c r="CY65" s="780"/>
      <c r="CZ65" s="780"/>
      <c r="DA65" s="781"/>
      <c r="DB65" s="779"/>
      <c r="DC65" s="780"/>
      <c r="DD65" s="780"/>
      <c r="DE65" s="780"/>
      <c r="DF65" s="781"/>
      <c r="DG65" s="779"/>
      <c r="DH65" s="780"/>
      <c r="DI65" s="780"/>
      <c r="DJ65" s="780"/>
      <c r="DK65" s="781"/>
      <c r="DL65" s="779"/>
      <c r="DM65" s="780"/>
      <c r="DN65" s="780"/>
      <c r="DO65" s="780"/>
      <c r="DP65" s="781"/>
      <c r="DQ65" s="779"/>
      <c r="DR65" s="780"/>
      <c r="DS65" s="780"/>
      <c r="DT65" s="780"/>
      <c r="DU65" s="781"/>
      <c r="DV65" s="776"/>
      <c r="DW65" s="777"/>
      <c r="DX65" s="777"/>
      <c r="DY65" s="777"/>
      <c r="DZ65" s="782"/>
      <c r="EA65" s="89"/>
    </row>
    <row r="66" spans="1:131" ht="26.25" customHeight="1" x14ac:dyDescent="0.15">
      <c r="A66" s="723" t="s">
        <v>349</v>
      </c>
      <c r="B66" s="724"/>
      <c r="C66" s="724"/>
      <c r="D66" s="724"/>
      <c r="E66" s="724"/>
      <c r="F66" s="724"/>
      <c r="G66" s="724"/>
      <c r="H66" s="724"/>
      <c r="I66" s="724"/>
      <c r="J66" s="724"/>
      <c r="K66" s="724"/>
      <c r="L66" s="724"/>
      <c r="M66" s="724"/>
      <c r="N66" s="724"/>
      <c r="O66" s="724"/>
      <c r="P66" s="725"/>
      <c r="Q66" s="719" t="s">
        <v>330</v>
      </c>
      <c r="R66" s="715"/>
      <c r="S66" s="715"/>
      <c r="T66" s="715"/>
      <c r="U66" s="716"/>
      <c r="V66" s="719" t="s">
        <v>331</v>
      </c>
      <c r="W66" s="715"/>
      <c r="X66" s="715"/>
      <c r="Y66" s="715"/>
      <c r="Z66" s="716"/>
      <c r="AA66" s="719" t="s">
        <v>332</v>
      </c>
      <c r="AB66" s="715"/>
      <c r="AC66" s="715"/>
      <c r="AD66" s="715"/>
      <c r="AE66" s="716"/>
      <c r="AF66" s="848" t="s">
        <v>333</v>
      </c>
      <c r="AG66" s="809"/>
      <c r="AH66" s="809"/>
      <c r="AI66" s="809"/>
      <c r="AJ66" s="849"/>
      <c r="AK66" s="719" t="s">
        <v>334</v>
      </c>
      <c r="AL66" s="724"/>
      <c r="AM66" s="724"/>
      <c r="AN66" s="724"/>
      <c r="AO66" s="725"/>
      <c r="AP66" s="719" t="s">
        <v>335</v>
      </c>
      <c r="AQ66" s="715"/>
      <c r="AR66" s="715"/>
      <c r="AS66" s="715"/>
      <c r="AT66" s="716"/>
      <c r="AU66" s="719" t="s">
        <v>350</v>
      </c>
      <c r="AV66" s="715"/>
      <c r="AW66" s="715"/>
      <c r="AX66" s="715"/>
      <c r="AY66" s="716"/>
      <c r="AZ66" s="719" t="s">
        <v>309</v>
      </c>
      <c r="BA66" s="715"/>
      <c r="BB66" s="715"/>
      <c r="BC66" s="715"/>
      <c r="BD66" s="721"/>
      <c r="BE66" s="100"/>
      <c r="BF66" s="100"/>
      <c r="BG66" s="100"/>
      <c r="BH66" s="100"/>
      <c r="BI66" s="100"/>
      <c r="BJ66" s="100"/>
      <c r="BK66" s="100"/>
      <c r="BL66" s="100"/>
      <c r="BM66" s="100"/>
      <c r="BN66" s="100"/>
      <c r="BO66" s="100"/>
      <c r="BP66" s="100"/>
      <c r="BQ66" s="97">
        <v>60</v>
      </c>
      <c r="BR66" s="102"/>
      <c r="BS66" s="853"/>
      <c r="BT66" s="854"/>
      <c r="BU66" s="854"/>
      <c r="BV66" s="854"/>
      <c r="BW66" s="854"/>
      <c r="BX66" s="854"/>
      <c r="BY66" s="854"/>
      <c r="BZ66" s="854"/>
      <c r="CA66" s="854"/>
      <c r="CB66" s="854"/>
      <c r="CC66" s="854"/>
      <c r="CD66" s="854"/>
      <c r="CE66" s="854"/>
      <c r="CF66" s="854"/>
      <c r="CG66" s="859"/>
      <c r="CH66" s="856"/>
      <c r="CI66" s="857"/>
      <c r="CJ66" s="857"/>
      <c r="CK66" s="857"/>
      <c r="CL66" s="858"/>
      <c r="CM66" s="856"/>
      <c r="CN66" s="857"/>
      <c r="CO66" s="857"/>
      <c r="CP66" s="857"/>
      <c r="CQ66" s="858"/>
      <c r="CR66" s="856"/>
      <c r="CS66" s="857"/>
      <c r="CT66" s="857"/>
      <c r="CU66" s="857"/>
      <c r="CV66" s="858"/>
      <c r="CW66" s="856"/>
      <c r="CX66" s="857"/>
      <c r="CY66" s="857"/>
      <c r="CZ66" s="857"/>
      <c r="DA66" s="858"/>
      <c r="DB66" s="856"/>
      <c r="DC66" s="857"/>
      <c r="DD66" s="857"/>
      <c r="DE66" s="857"/>
      <c r="DF66" s="858"/>
      <c r="DG66" s="856"/>
      <c r="DH66" s="857"/>
      <c r="DI66" s="857"/>
      <c r="DJ66" s="857"/>
      <c r="DK66" s="858"/>
      <c r="DL66" s="856"/>
      <c r="DM66" s="857"/>
      <c r="DN66" s="857"/>
      <c r="DO66" s="857"/>
      <c r="DP66" s="858"/>
      <c r="DQ66" s="856"/>
      <c r="DR66" s="857"/>
      <c r="DS66" s="857"/>
      <c r="DT66" s="857"/>
      <c r="DU66" s="858"/>
      <c r="DV66" s="853"/>
      <c r="DW66" s="854"/>
      <c r="DX66" s="854"/>
      <c r="DY66" s="854"/>
      <c r="DZ66" s="855"/>
      <c r="EA66" s="89"/>
    </row>
    <row r="67" spans="1:131" ht="26.25" customHeight="1" thickBot="1" x14ac:dyDescent="0.2">
      <c r="A67" s="726"/>
      <c r="B67" s="727"/>
      <c r="C67" s="727"/>
      <c r="D67" s="727"/>
      <c r="E67" s="727"/>
      <c r="F67" s="727"/>
      <c r="G67" s="727"/>
      <c r="H67" s="727"/>
      <c r="I67" s="727"/>
      <c r="J67" s="727"/>
      <c r="K67" s="727"/>
      <c r="L67" s="727"/>
      <c r="M67" s="727"/>
      <c r="N67" s="727"/>
      <c r="O67" s="727"/>
      <c r="P67" s="728"/>
      <c r="Q67" s="720"/>
      <c r="R67" s="717"/>
      <c r="S67" s="717"/>
      <c r="T67" s="717"/>
      <c r="U67" s="718"/>
      <c r="V67" s="720"/>
      <c r="W67" s="717"/>
      <c r="X67" s="717"/>
      <c r="Y67" s="717"/>
      <c r="Z67" s="718"/>
      <c r="AA67" s="720"/>
      <c r="AB67" s="717"/>
      <c r="AC67" s="717"/>
      <c r="AD67" s="717"/>
      <c r="AE67" s="718"/>
      <c r="AF67" s="850"/>
      <c r="AG67" s="812"/>
      <c r="AH67" s="812"/>
      <c r="AI67" s="812"/>
      <c r="AJ67" s="851"/>
      <c r="AK67" s="852"/>
      <c r="AL67" s="727"/>
      <c r="AM67" s="727"/>
      <c r="AN67" s="727"/>
      <c r="AO67" s="728"/>
      <c r="AP67" s="720"/>
      <c r="AQ67" s="717"/>
      <c r="AR67" s="717"/>
      <c r="AS67" s="717"/>
      <c r="AT67" s="718"/>
      <c r="AU67" s="720"/>
      <c r="AV67" s="717"/>
      <c r="AW67" s="717"/>
      <c r="AX67" s="717"/>
      <c r="AY67" s="718"/>
      <c r="AZ67" s="720"/>
      <c r="BA67" s="717"/>
      <c r="BB67" s="717"/>
      <c r="BC67" s="717"/>
      <c r="BD67" s="722"/>
      <c r="BE67" s="100"/>
      <c r="BF67" s="100"/>
      <c r="BG67" s="100"/>
      <c r="BH67" s="100"/>
      <c r="BI67" s="100"/>
      <c r="BJ67" s="100"/>
      <c r="BK67" s="100"/>
      <c r="BL67" s="100"/>
      <c r="BM67" s="100"/>
      <c r="BN67" s="100"/>
      <c r="BO67" s="100"/>
      <c r="BP67" s="100"/>
      <c r="BQ67" s="97">
        <v>61</v>
      </c>
      <c r="BR67" s="102"/>
      <c r="BS67" s="853"/>
      <c r="BT67" s="854"/>
      <c r="BU67" s="854"/>
      <c r="BV67" s="854"/>
      <c r="BW67" s="854"/>
      <c r="BX67" s="854"/>
      <c r="BY67" s="854"/>
      <c r="BZ67" s="854"/>
      <c r="CA67" s="854"/>
      <c r="CB67" s="854"/>
      <c r="CC67" s="854"/>
      <c r="CD67" s="854"/>
      <c r="CE67" s="854"/>
      <c r="CF67" s="854"/>
      <c r="CG67" s="859"/>
      <c r="CH67" s="856"/>
      <c r="CI67" s="857"/>
      <c r="CJ67" s="857"/>
      <c r="CK67" s="857"/>
      <c r="CL67" s="858"/>
      <c r="CM67" s="856"/>
      <c r="CN67" s="857"/>
      <c r="CO67" s="857"/>
      <c r="CP67" s="857"/>
      <c r="CQ67" s="858"/>
      <c r="CR67" s="856"/>
      <c r="CS67" s="857"/>
      <c r="CT67" s="857"/>
      <c r="CU67" s="857"/>
      <c r="CV67" s="858"/>
      <c r="CW67" s="856"/>
      <c r="CX67" s="857"/>
      <c r="CY67" s="857"/>
      <c r="CZ67" s="857"/>
      <c r="DA67" s="858"/>
      <c r="DB67" s="856"/>
      <c r="DC67" s="857"/>
      <c r="DD67" s="857"/>
      <c r="DE67" s="857"/>
      <c r="DF67" s="858"/>
      <c r="DG67" s="856"/>
      <c r="DH67" s="857"/>
      <c r="DI67" s="857"/>
      <c r="DJ67" s="857"/>
      <c r="DK67" s="858"/>
      <c r="DL67" s="856"/>
      <c r="DM67" s="857"/>
      <c r="DN67" s="857"/>
      <c r="DO67" s="857"/>
      <c r="DP67" s="858"/>
      <c r="DQ67" s="856"/>
      <c r="DR67" s="857"/>
      <c r="DS67" s="857"/>
      <c r="DT67" s="857"/>
      <c r="DU67" s="858"/>
      <c r="DV67" s="853"/>
      <c r="DW67" s="854"/>
      <c r="DX67" s="854"/>
      <c r="DY67" s="854"/>
      <c r="DZ67" s="855"/>
      <c r="EA67" s="89"/>
    </row>
    <row r="68" spans="1:131" ht="26.25" customHeight="1" thickTop="1" x14ac:dyDescent="0.15">
      <c r="A68" s="95">
        <v>1</v>
      </c>
      <c r="B68" s="863" t="s">
        <v>351</v>
      </c>
      <c r="C68" s="864"/>
      <c r="D68" s="864"/>
      <c r="E68" s="864"/>
      <c r="F68" s="864"/>
      <c r="G68" s="864"/>
      <c r="H68" s="864"/>
      <c r="I68" s="864"/>
      <c r="J68" s="864"/>
      <c r="K68" s="864"/>
      <c r="L68" s="864"/>
      <c r="M68" s="864"/>
      <c r="N68" s="864"/>
      <c r="O68" s="864"/>
      <c r="P68" s="865"/>
      <c r="Q68" s="866">
        <v>1743</v>
      </c>
      <c r="R68" s="860"/>
      <c r="S68" s="860"/>
      <c r="T68" s="860"/>
      <c r="U68" s="860"/>
      <c r="V68" s="860">
        <v>1638</v>
      </c>
      <c r="W68" s="860"/>
      <c r="X68" s="860"/>
      <c r="Y68" s="860"/>
      <c r="Z68" s="860"/>
      <c r="AA68" s="860">
        <v>105</v>
      </c>
      <c r="AB68" s="860"/>
      <c r="AC68" s="860"/>
      <c r="AD68" s="860"/>
      <c r="AE68" s="860"/>
      <c r="AF68" s="860">
        <v>105</v>
      </c>
      <c r="AG68" s="860"/>
      <c r="AH68" s="860"/>
      <c r="AI68" s="860"/>
      <c r="AJ68" s="860"/>
      <c r="AK68" s="860" t="s">
        <v>320</v>
      </c>
      <c r="AL68" s="860"/>
      <c r="AM68" s="860"/>
      <c r="AN68" s="860"/>
      <c r="AO68" s="860"/>
      <c r="AP68" s="860" t="s">
        <v>320</v>
      </c>
      <c r="AQ68" s="860"/>
      <c r="AR68" s="860"/>
      <c r="AS68" s="860"/>
      <c r="AT68" s="860"/>
      <c r="AU68" s="860" t="s">
        <v>320</v>
      </c>
      <c r="AV68" s="860"/>
      <c r="AW68" s="860"/>
      <c r="AX68" s="860"/>
      <c r="AY68" s="860"/>
      <c r="AZ68" s="861"/>
      <c r="BA68" s="861"/>
      <c r="BB68" s="861"/>
      <c r="BC68" s="861"/>
      <c r="BD68" s="862"/>
      <c r="BE68" s="100"/>
      <c r="BF68" s="100"/>
      <c r="BG68" s="100"/>
      <c r="BH68" s="100"/>
      <c r="BI68" s="100"/>
      <c r="BJ68" s="100"/>
      <c r="BK68" s="100"/>
      <c r="BL68" s="100"/>
      <c r="BM68" s="100"/>
      <c r="BN68" s="100"/>
      <c r="BO68" s="100"/>
      <c r="BP68" s="100"/>
      <c r="BQ68" s="97">
        <v>62</v>
      </c>
      <c r="BR68" s="102"/>
      <c r="BS68" s="853"/>
      <c r="BT68" s="854"/>
      <c r="BU68" s="854"/>
      <c r="BV68" s="854"/>
      <c r="BW68" s="854"/>
      <c r="BX68" s="854"/>
      <c r="BY68" s="854"/>
      <c r="BZ68" s="854"/>
      <c r="CA68" s="854"/>
      <c r="CB68" s="854"/>
      <c r="CC68" s="854"/>
      <c r="CD68" s="854"/>
      <c r="CE68" s="854"/>
      <c r="CF68" s="854"/>
      <c r="CG68" s="859"/>
      <c r="CH68" s="856"/>
      <c r="CI68" s="857"/>
      <c r="CJ68" s="857"/>
      <c r="CK68" s="857"/>
      <c r="CL68" s="858"/>
      <c r="CM68" s="856"/>
      <c r="CN68" s="857"/>
      <c r="CO68" s="857"/>
      <c r="CP68" s="857"/>
      <c r="CQ68" s="858"/>
      <c r="CR68" s="856"/>
      <c r="CS68" s="857"/>
      <c r="CT68" s="857"/>
      <c r="CU68" s="857"/>
      <c r="CV68" s="858"/>
      <c r="CW68" s="856"/>
      <c r="CX68" s="857"/>
      <c r="CY68" s="857"/>
      <c r="CZ68" s="857"/>
      <c r="DA68" s="858"/>
      <c r="DB68" s="856"/>
      <c r="DC68" s="857"/>
      <c r="DD68" s="857"/>
      <c r="DE68" s="857"/>
      <c r="DF68" s="858"/>
      <c r="DG68" s="856"/>
      <c r="DH68" s="857"/>
      <c r="DI68" s="857"/>
      <c r="DJ68" s="857"/>
      <c r="DK68" s="858"/>
      <c r="DL68" s="856"/>
      <c r="DM68" s="857"/>
      <c r="DN68" s="857"/>
      <c r="DO68" s="857"/>
      <c r="DP68" s="858"/>
      <c r="DQ68" s="856"/>
      <c r="DR68" s="857"/>
      <c r="DS68" s="857"/>
      <c r="DT68" s="857"/>
      <c r="DU68" s="858"/>
      <c r="DV68" s="853"/>
      <c r="DW68" s="854"/>
      <c r="DX68" s="854"/>
      <c r="DY68" s="854"/>
      <c r="DZ68" s="855"/>
      <c r="EA68" s="89"/>
    </row>
    <row r="69" spans="1:131" ht="26.25" customHeight="1" x14ac:dyDescent="0.15">
      <c r="A69" s="97">
        <v>2</v>
      </c>
      <c r="B69" s="871" t="s">
        <v>352</v>
      </c>
      <c r="C69" s="868"/>
      <c r="D69" s="868"/>
      <c r="E69" s="868"/>
      <c r="F69" s="868"/>
      <c r="G69" s="868"/>
      <c r="H69" s="868"/>
      <c r="I69" s="868"/>
      <c r="J69" s="868"/>
      <c r="K69" s="868"/>
      <c r="L69" s="868"/>
      <c r="M69" s="868"/>
      <c r="N69" s="868"/>
      <c r="O69" s="868"/>
      <c r="P69" s="869"/>
      <c r="Q69" s="870">
        <v>5693</v>
      </c>
      <c r="R69" s="824"/>
      <c r="S69" s="824"/>
      <c r="T69" s="824"/>
      <c r="U69" s="824"/>
      <c r="V69" s="824">
        <v>5585</v>
      </c>
      <c r="W69" s="824"/>
      <c r="X69" s="824"/>
      <c r="Y69" s="824"/>
      <c r="Z69" s="824"/>
      <c r="AA69" s="824">
        <v>107</v>
      </c>
      <c r="AB69" s="824"/>
      <c r="AC69" s="824"/>
      <c r="AD69" s="824"/>
      <c r="AE69" s="824"/>
      <c r="AF69" s="824">
        <v>107</v>
      </c>
      <c r="AG69" s="824"/>
      <c r="AH69" s="824"/>
      <c r="AI69" s="824"/>
      <c r="AJ69" s="824"/>
      <c r="AK69" s="824">
        <v>22</v>
      </c>
      <c r="AL69" s="824"/>
      <c r="AM69" s="824"/>
      <c r="AN69" s="824"/>
      <c r="AO69" s="824"/>
      <c r="AP69" s="824">
        <v>2331</v>
      </c>
      <c r="AQ69" s="824"/>
      <c r="AR69" s="824"/>
      <c r="AS69" s="824"/>
      <c r="AT69" s="824"/>
      <c r="AU69" s="824">
        <v>35</v>
      </c>
      <c r="AV69" s="824"/>
      <c r="AW69" s="824"/>
      <c r="AX69" s="824"/>
      <c r="AY69" s="824"/>
      <c r="AZ69" s="826"/>
      <c r="BA69" s="826"/>
      <c r="BB69" s="826"/>
      <c r="BC69" s="826"/>
      <c r="BD69" s="827"/>
      <c r="BE69" s="100"/>
      <c r="BF69" s="100"/>
      <c r="BG69" s="100"/>
      <c r="BH69" s="100"/>
      <c r="BI69" s="100"/>
      <c r="BJ69" s="100"/>
      <c r="BK69" s="100"/>
      <c r="BL69" s="100"/>
      <c r="BM69" s="100"/>
      <c r="BN69" s="100"/>
      <c r="BO69" s="100"/>
      <c r="BP69" s="100"/>
      <c r="BQ69" s="97">
        <v>63</v>
      </c>
      <c r="BR69" s="102"/>
      <c r="BS69" s="853"/>
      <c r="BT69" s="854"/>
      <c r="BU69" s="854"/>
      <c r="BV69" s="854"/>
      <c r="BW69" s="854"/>
      <c r="BX69" s="854"/>
      <c r="BY69" s="854"/>
      <c r="BZ69" s="854"/>
      <c r="CA69" s="854"/>
      <c r="CB69" s="854"/>
      <c r="CC69" s="854"/>
      <c r="CD69" s="854"/>
      <c r="CE69" s="854"/>
      <c r="CF69" s="854"/>
      <c r="CG69" s="859"/>
      <c r="CH69" s="856"/>
      <c r="CI69" s="857"/>
      <c r="CJ69" s="857"/>
      <c r="CK69" s="857"/>
      <c r="CL69" s="858"/>
      <c r="CM69" s="856"/>
      <c r="CN69" s="857"/>
      <c r="CO69" s="857"/>
      <c r="CP69" s="857"/>
      <c r="CQ69" s="858"/>
      <c r="CR69" s="856"/>
      <c r="CS69" s="857"/>
      <c r="CT69" s="857"/>
      <c r="CU69" s="857"/>
      <c r="CV69" s="858"/>
      <c r="CW69" s="856"/>
      <c r="CX69" s="857"/>
      <c r="CY69" s="857"/>
      <c r="CZ69" s="857"/>
      <c r="DA69" s="858"/>
      <c r="DB69" s="856"/>
      <c r="DC69" s="857"/>
      <c r="DD69" s="857"/>
      <c r="DE69" s="857"/>
      <c r="DF69" s="858"/>
      <c r="DG69" s="856"/>
      <c r="DH69" s="857"/>
      <c r="DI69" s="857"/>
      <c r="DJ69" s="857"/>
      <c r="DK69" s="858"/>
      <c r="DL69" s="856"/>
      <c r="DM69" s="857"/>
      <c r="DN69" s="857"/>
      <c r="DO69" s="857"/>
      <c r="DP69" s="858"/>
      <c r="DQ69" s="856"/>
      <c r="DR69" s="857"/>
      <c r="DS69" s="857"/>
      <c r="DT69" s="857"/>
      <c r="DU69" s="858"/>
      <c r="DV69" s="853"/>
      <c r="DW69" s="854"/>
      <c r="DX69" s="854"/>
      <c r="DY69" s="854"/>
      <c r="DZ69" s="855"/>
      <c r="EA69" s="89"/>
    </row>
    <row r="70" spans="1:131" ht="36" customHeight="1" x14ac:dyDescent="0.15">
      <c r="A70" s="97">
        <v>3</v>
      </c>
      <c r="B70" s="867" t="s">
        <v>353</v>
      </c>
      <c r="C70" s="868"/>
      <c r="D70" s="868"/>
      <c r="E70" s="868"/>
      <c r="F70" s="868"/>
      <c r="G70" s="868"/>
      <c r="H70" s="868"/>
      <c r="I70" s="868"/>
      <c r="J70" s="868"/>
      <c r="K70" s="868"/>
      <c r="L70" s="868"/>
      <c r="M70" s="868"/>
      <c r="N70" s="868"/>
      <c r="O70" s="868"/>
      <c r="P70" s="869"/>
      <c r="Q70" s="870">
        <v>2</v>
      </c>
      <c r="R70" s="824"/>
      <c r="S70" s="824"/>
      <c r="T70" s="824"/>
      <c r="U70" s="824"/>
      <c r="V70" s="824">
        <v>2</v>
      </c>
      <c r="W70" s="824"/>
      <c r="X70" s="824"/>
      <c r="Y70" s="824"/>
      <c r="Z70" s="824"/>
      <c r="AA70" s="824">
        <v>0</v>
      </c>
      <c r="AB70" s="824"/>
      <c r="AC70" s="824"/>
      <c r="AD70" s="824"/>
      <c r="AE70" s="824"/>
      <c r="AF70" s="824">
        <v>0</v>
      </c>
      <c r="AG70" s="824"/>
      <c r="AH70" s="824"/>
      <c r="AI70" s="824"/>
      <c r="AJ70" s="824"/>
      <c r="AK70" s="824" t="s">
        <v>320</v>
      </c>
      <c r="AL70" s="824"/>
      <c r="AM70" s="824"/>
      <c r="AN70" s="824"/>
      <c r="AO70" s="824"/>
      <c r="AP70" s="824" t="s">
        <v>320</v>
      </c>
      <c r="AQ70" s="824"/>
      <c r="AR70" s="824"/>
      <c r="AS70" s="824"/>
      <c r="AT70" s="824"/>
      <c r="AU70" s="824" t="s">
        <v>320</v>
      </c>
      <c r="AV70" s="824"/>
      <c r="AW70" s="824"/>
      <c r="AX70" s="824"/>
      <c r="AY70" s="824"/>
      <c r="AZ70" s="826"/>
      <c r="BA70" s="826"/>
      <c r="BB70" s="826"/>
      <c r="BC70" s="826"/>
      <c r="BD70" s="827"/>
      <c r="BE70" s="100"/>
      <c r="BF70" s="100"/>
      <c r="BG70" s="100"/>
      <c r="BH70" s="100"/>
      <c r="BI70" s="100"/>
      <c r="BJ70" s="100"/>
      <c r="BK70" s="100"/>
      <c r="BL70" s="100"/>
      <c r="BM70" s="100"/>
      <c r="BN70" s="100"/>
      <c r="BO70" s="100"/>
      <c r="BP70" s="100"/>
      <c r="BQ70" s="97">
        <v>64</v>
      </c>
      <c r="BR70" s="102"/>
      <c r="BS70" s="853"/>
      <c r="BT70" s="854"/>
      <c r="BU70" s="854"/>
      <c r="BV70" s="854"/>
      <c r="BW70" s="854"/>
      <c r="BX70" s="854"/>
      <c r="BY70" s="854"/>
      <c r="BZ70" s="854"/>
      <c r="CA70" s="854"/>
      <c r="CB70" s="854"/>
      <c r="CC70" s="854"/>
      <c r="CD70" s="854"/>
      <c r="CE70" s="854"/>
      <c r="CF70" s="854"/>
      <c r="CG70" s="859"/>
      <c r="CH70" s="856"/>
      <c r="CI70" s="857"/>
      <c r="CJ70" s="857"/>
      <c r="CK70" s="857"/>
      <c r="CL70" s="858"/>
      <c r="CM70" s="856"/>
      <c r="CN70" s="857"/>
      <c r="CO70" s="857"/>
      <c r="CP70" s="857"/>
      <c r="CQ70" s="858"/>
      <c r="CR70" s="856"/>
      <c r="CS70" s="857"/>
      <c r="CT70" s="857"/>
      <c r="CU70" s="857"/>
      <c r="CV70" s="858"/>
      <c r="CW70" s="856"/>
      <c r="CX70" s="857"/>
      <c r="CY70" s="857"/>
      <c r="CZ70" s="857"/>
      <c r="DA70" s="858"/>
      <c r="DB70" s="856"/>
      <c r="DC70" s="857"/>
      <c r="DD70" s="857"/>
      <c r="DE70" s="857"/>
      <c r="DF70" s="858"/>
      <c r="DG70" s="856"/>
      <c r="DH70" s="857"/>
      <c r="DI70" s="857"/>
      <c r="DJ70" s="857"/>
      <c r="DK70" s="858"/>
      <c r="DL70" s="856"/>
      <c r="DM70" s="857"/>
      <c r="DN70" s="857"/>
      <c r="DO70" s="857"/>
      <c r="DP70" s="858"/>
      <c r="DQ70" s="856"/>
      <c r="DR70" s="857"/>
      <c r="DS70" s="857"/>
      <c r="DT70" s="857"/>
      <c r="DU70" s="858"/>
      <c r="DV70" s="853"/>
      <c r="DW70" s="854"/>
      <c r="DX70" s="854"/>
      <c r="DY70" s="854"/>
      <c r="DZ70" s="855"/>
      <c r="EA70" s="89"/>
    </row>
    <row r="71" spans="1:131" ht="26.25" customHeight="1" x14ac:dyDescent="0.15">
      <c r="A71" s="97">
        <v>4</v>
      </c>
      <c r="B71" s="871" t="s">
        <v>354</v>
      </c>
      <c r="C71" s="868"/>
      <c r="D71" s="868"/>
      <c r="E71" s="868"/>
      <c r="F71" s="868"/>
      <c r="G71" s="868"/>
      <c r="H71" s="868"/>
      <c r="I71" s="868"/>
      <c r="J71" s="868"/>
      <c r="K71" s="868"/>
      <c r="L71" s="868"/>
      <c r="M71" s="868"/>
      <c r="N71" s="868"/>
      <c r="O71" s="868"/>
      <c r="P71" s="869"/>
      <c r="Q71" s="870">
        <v>127</v>
      </c>
      <c r="R71" s="824"/>
      <c r="S71" s="824"/>
      <c r="T71" s="824"/>
      <c r="U71" s="824"/>
      <c r="V71" s="824">
        <v>120</v>
      </c>
      <c r="W71" s="824"/>
      <c r="X71" s="824"/>
      <c r="Y71" s="824"/>
      <c r="Z71" s="824"/>
      <c r="AA71" s="824">
        <v>6</v>
      </c>
      <c r="AB71" s="824"/>
      <c r="AC71" s="824"/>
      <c r="AD71" s="824"/>
      <c r="AE71" s="824"/>
      <c r="AF71" s="824">
        <v>6</v>
      </c>
      <c r="AG71" s="824"/>
      <c r="AH71" s="824"/>
      <c r="AI71" s="824"/>
      <c r="AJ71" s="824"/>
      <c r="AK71" s="824">
        <v>33</v>
      </c>
      <c r="AL71" s="824"/>
      <c r="AM71" s="824"/>
      <c r="AN71" s="824"/>
      <c r="AO71" s="824"/>
      <c r="AP71" s="824" t="s">
        <v>320</v>
      </c>
      <c r="AQ71" s="824"/>
      <c r="AR71" s="824"/>
      <c r="AS71" s="824"/>
      <c r="AT71" s="824"/>
      <c r="AU71" s="824" t="s">
        <v>320</v>
      </c>
      <c r="AV71" s="824"/>
      <c r="AW71" s="824"/>
      <c r="AX71" s="824"/>
      <c r="AY71" s="824"/>
      <c r="AZ71" s="826"/>
      <c r="BA71" s="826"/>
      <c r="BB71" s="826"/>
      <c r="BC71" s="826"/>
      <c r="BD71" s="827"/>
      <c r="BE71" s="100"/>
      <c r="BF71" s="100"/>
      <c r="BG71" s="100"/>
      <c r="BH71" s="100"/>
      <c r="BI71" s="100"/>
      <c r="BJ71" s="100"/>
      <c r="BK71" s="100"/>
      <c r="BL71" s="100"/>
      <c r="BM71" s="100"/>
      <c r="BN71" s="100"/>
      <c r="BO71" s="100"/>
      <c r="BP71" s="100"/>
      <c r="BQ71" s="97">
        <v>65</v>
      </c>
      <c r="BR71" s="102"/>
      <c r="BS71" s="853"/>
      <c r="BT71" s="854"/>
      <c r="BU71" s="854"/>
      <c r="BV71" s="854"/>
      <c r="BW71" s="854"/>
      <c r="BX71" s="854"/>
      <c r="BY71" s="854"/>
      <c r="BZ71" s="854"/>
      <c r="CA71" s="854"/>
      <c r="CB71" s="854"/>
      <c r="CC71" s="854"/>
      <c r="CD71" s="854"/>
      <c r="CE71" s="854"/>
      <c r="CF71" s="854"/>
      <c r="CG71" s="859"/>
      <c r="CH71" s="856"/>
      <c r="CI71" s="857"/>
      <c r="CJ71" s="857"/>
      <c r="CK71" s="857"/>
      <c r="CL71" s="858"/>
      <c r="CM71" s="856"/>
      <c r="CN71" s="857"/>
      <c r="CO71" s="857"/>
      <c r="CP71" s="857"/>
      <c r="CQ71" s="858"/>
      <c r="CR71" s="856"/>
      <c r="CS71" s="857"/>
      <c r="CT71" s="857"/>
      <c r="CU71" s="857"/>
      <c r="CV71" s="858"/>
      <c r="CW71" s="856"/>
      <c r="CX71" s="857"/>
      <c r="CY71" s="857"/>
      <c r="CZ71" s="857"/>
      <c r="DA71" s="858"/>
      <c r="DB71" s="856"/>
      <c r="DC71" s="857"/>
      <c r="DD71" s="857"/>
      <c r="DE71" s="857"/>
      <c r="DF71" s="858"/>
      <c r="DG71" s="856"/>
      <c r="DH71" s="857"/>
      <c r="DI71" s="857"/>
      <c r="DJ71" s="857"/>
      <c r="DK71" s="858"/>
      <c r="DL71" s="856"/>
      <c r="DM71" s="857"/>
      <c r="DN71" s="857"/>
      <c r="DO71" s="857"/>
      <c r="DP71" s="858"/>
      <c r="DQ71" s="856"/>
      <c r="DR71" s="857"/>
      <c r="DS71" s="857"/>
      <c r="DT71" s="857"/>
      <c r="DU71" s="858"/>
      <c r="DV71" s="853"/>
      <c r="DW71" s="854"/>
      <c r="DX71" s="854"/>
      <c r="DY71" s="854"/>
      <c r="DZ71" s="855"/>
      <c r="EA71" s="89"/>
    </row>
    <row r="72" spans="1:131" ht="26.25" customHeight="1" x14ac:dyDescent="0.15">
      <c r="A72" s="97">
        <v>5</v>
      </c>
      <c r="B72" s="871" t="s">
        <v>355</v>
      </c>
      <c r="C72" s="868"/>
      <c r="D72" s="868"/>
      <c r="E72" s="868"/>
      <c r="F72" s="868"/>
      <c r="G72" s="868"/>
      <c r="H72" s="868"/>
      <c r="I72" s="868"/>
      <c r="J72" s="868"/>
      <c r="K72" s="868"/>
      <c r="L72" s="868"/>
      <c r="M72" s="868"/>
      <c r="N72" s="868"/>
      <c r="O72" s="868"/>
      <c r="P72" s="869"/>
      <c r="Q72" s="870">
        <v>91545</v>
      </c>
      <c r="R72" s="824"/>
      <c r="S72" s="824"/>
      <c r="T72" s="824"/>
      <c r="U72" s="824"/>
      <c r="V72" s="824">
        <v>89579</v>
      </c>
      <c r="W72" s="824"/>
      <c r="X72" s="824"/>
      <c r="Y72" s="824"/>
      <c r="Z72" s="824"/>
      <c r="AA72" s="824">
        <v>1967</v>
      </c>
      <c r="AB72" s="824"/>
      <c r="AC72" s="824"/>
      <c r="AD72" s="824"/>
      <c r="AE72" s="824"/>
      <c r="AF72" s="824">
        <v>1967</v>
      </c>
      <c r="AG72" s="824"/>
      <c r="AH72" s="824"/>
      <c r="AI72" s="824"/>
      <c r="AJ72" s="824"/>
      <c r="AK72" s="824">
        <v>447</v>
      </c>
      <c r="AL72" s="824"/>
      <c r="AM72" s="824"/>
      <c r="AN72" s="824"/>
      <c r="AO72" s="824"/>
      <c r="AP72" s="824" t="s">
        <v>320</v>
      </c>
      <c r="AQ72" s="824"/>
      <c r="AR72" s="824"/>
      <c r="AS72" s="824"/>
      <c r="AT72" s="824"/>
      <c r="AU72" s="824" t="s">
        <v>320</v>
      </c>
      <c r="AV72" s="824"/>
      <c r="AW72" s="824"/>
      <c r="AX72" s="824"/>
      <c r="AY72" s="824"/>
      <c r="AZ72" s="826"/>
      <c r="BA72" s="826"/>
      <c r="BB72" s="826"/>
      <c r="BC72" s="826"/>
      <c r="BD72" s="827"/>
      <c r="BE72" s="100"/>
      <c r="BF72" s="100"/>
      <c r="BG72" s="100"/>
      <c r="BH72" s="100"/>
      <c r="BI72" s="100"/>
      <c r="BJ72" s="100"/>
      <c r="BK72" s="100"/>
      <c r="BL72" s="100"/>
      <c r="BM72" s="100"/>
      <c r="BN72" s="100"/>
      <c r="BO72" s="100"/>
      <c r="BP72" s="100"/>
      <c r="BQ72" s="97">
        <v>66</v>
      </c>
      <c r="BR72" s="102"/>
      <c r="BS72" s="853"/>
      <c r="BT72" s="854"/>
      <c r="BU72" s="854"/>
      <c r="BV72" s="854"/>
      <c r="BW72" s="854"/>
      <c r="BX72" s="854"/>
      <c r="BY72" s="854"/>
      <c r="BZ72" s="854"/>
      <c r="CA72" s="854"/>
      <c r="CB72" s="854"/>
      <c r="CC72" s="854"/>
      <c r="CD72" s="854"/>
      <c r="CE72" s="854"/>
      <c r="CF72" s="854"/>
      <c r="CG72" s="859"/>
      <c r="CH72" s="856"/>
      <c r="CI72" s="857"/>
      <c r="CJ72" s="857"/>
      <c r="CK72" s="857"/>
      <c r="CL72" s="858"/>
      <c r="CM72" s="856"/>
      <c r="CN72" s="857"/>
      <c r="CO72" s="857"/>
      <c r="CP72" s="857"/>
      <c r="CQ72" s="858"/>
      <c r="CR72" s="856"/>
      <c r="CS72" s="857"/>
      <c r="CT72" s="857"/>
      <c r="CU72" s="857"/>
      <c r="CV72" s="858"/>
      <c r="CW72" s="856"/>
      <c r="CX72" s="857"/>
      <c r="CY72" s="857"/>
      <c r="CZ72" s="857"/>
      <c r="DA72" s="858"/>
      <c r="DB72" s="856"/>
      <c r="DC72" s="857"/>
      <c r="DD72" s="857"/>
      <c r="DE72" s="857"/>
      <c r="DF72" s="858"/>
      <c r="DG72" s="856"/>
      <c r="DH72" s="857"/>
      <c r="DI72" s="857"/>
      <c r="DJ72" s="857"/>
      <c r="DK72" s="858"/>
      <c r="DL72" s="856"/>
      <c r="DM72" s="857"/>
      <c r="DN72" s="857"/>
      <c r="DO72" s="857"/>
      <c r="DP72" s="858"/>
      <c r="DQ72" s="856"/>
      <c r="DR72" s="857"/>
      <c r="DS72" s="857"/>
      <c r="DT72" s="857"/>
      <c r="DU72" s="858"/>
      <c r="DV72" s="853"/>
      <c r="DW72" s="854"/>
      <c r="DX72" s="854"/>
      <c r="DY72" s="854"/>
      <c r="DZ72" s="855"/>
      <c r="EA72" s="89"/>
    </row>
    <row r="73" spans="1:131" ht="26.25" customHeight="1" x14ac:dyDescent="0.15">
      <c r="A73" s="97">
        <v>6</v>
      </c>
      <c r="B73" s="871"/>
      <c r="C73" s="868"/>
      <c r="D73" s="868"/>
      <c r="E73" s="868"/>
      <c r="F73" s="868"/>
      <c r="G73" s="868"/>
      <c r="H73" s="868"/>
      <c r="I73" s="868"/>
      <c r="J73" s="868"/>
      <c r="K73" s="868"/>
      <c r="L73" s="868"/>
      <c r="M73" s="868"/>
      <c r="N73" s="868"/>
      <c r="O73" s="868"/>
      <c r="P73" s="869"/>
      <c r="Q73" s="870"/>
      <c r="R73" s="824"/>
      <c r="S73" s="824"/>
      <c r="T73" s="824"/>
      <c r="U73" s="824"/>
      <c r="V73" s="824"/>
      <c r="W73" s="824"/>
      <c r="X73" s="824"/>
      <c r="Y73" s="824"/>
      <c r="Z73" s="824"/>
      <c r="AA73" s="824"/>
      <c r="AB73" s="824"/>
      <c r="AC73" s="824"/>
      <c r="AD73" s="824"/>
      <c r="AE73" s="824"/>
      <c r="AF73" s="824"/>
      <c r="AG73" s="824"/>
      <c r="AH73" s="824"/>
      <c r="AI73" s="824"/>
      <c r="AJ73" s="824"/>
      <c r="AK73" s="824"/>
      <c r="AL73" s="824"/>
      <c r="AM73" s="824"/>
      <c r="AN73" s="824"/>
      <c r="AO73" s="824"/>
      <c r="AP73" s="824"/>
      <c r="AQ73" s="824"/>
      <c r="AR73" s="824"/>
      <c r="AS73" s="824"/>
      <c r="AT73" s="824"/>
      <c r="AU73" s="824"/>
      <c r="AV73" s="824"/>
      <c r="AW73" s="824"/>
      <c r="AX73" s="824"/>
      <c r="AY73" s="824"/>
      <c r="AZ73" s="826"/>
      <c r="BA73" s="826"/>
      <c r="BB73" s="826"/>
      <c r="BC73" s="826"/>
      <c r="BD73" s="827"/>
      <c r="BE73" s="100"/>
      <c r="BF73" s="100"/>
      <c r="BG73" s="100"/>
      <c r="BH73" s="100"/>
      <c r="BI73" s="100"/>
      <c r="BJ73" s="100"/>
      <c r="BK73" s="100"/>
      <c r="BL73" s="100"/>
      <c r="BM73" s="100"/>
      <c r="BN73" s="100"/>
      <c r="BO73" s="100"/>
      <c r="BP73" s="100"/>
      <c r="BQ73" s="97">
        <v>67</v>
      </c>
      <c r="BR73" s="102"/>
      <c r="BS73" s="853"/>
      <c r="BT73" s="854"/>
      <c r="BU73" s="854"/>
      <c r="BV73" s="854"/>
      <c r="BW73" s="854"/>
      <c r="BX73" s="854"/>
      <c r="BY73" s="854"/>
      <c r="BZ73" s="854"/>
      <c r="CA73" s="854"/>
      <c r="CB73" s="854"/>
      <c r="CC73" s="854"/>
      <c r="CD73" s="854"/>
      <c r="CE73" s="854"/>
      <c r="CF73" s="854"/>
      <c r="CG73" s="859"/>
      <c r="CH73" s="856"/>
      <c r="CI73" s="857"/>
      <c r="CJ73" s="857"/>
      <c r="CK73" s="857"/>
      <c r="CL73" s="858"/>
      <c r="CM73" s="856"/>
      <c r="CN73" s="857"/>
      <c r="CO73" s="857"/>
      <c r="CP73" s="857"/>
      <c r="CQ73" s="858"/>
      <c r="CR73" s="856"/>
      <c r="CS73" s="857"/>
      <c r="CT73" s="857"/>
      <c r="CU73" s="857"/>
      <c r="CV73" s="858"/>
      <c r="CW73" s="856"/>
      <c r="CX73" s="857"/>
      <c r="CY73" s="857"/>
      <c r="CZ73" s="857"/>
      <c r="DA73" s="858"/>
      <c r="DB73" s="856"/>
      <c r="DC73" s="857"/>
      <c r="DD73" s="857"/>
      <c r="DE73" s="857"/>
      <c r="DF73" s="858"/>
      <c r="DG73" s="856"/>
      <c r="DH73" s="857"/>
      <c r="DI73" s="857"/>
      <c r="DJ73" s="857"/>
      <c r="DK73" s="858"/>
      <c r="DL73" s="856"/>
      <c r="DM73" s="857"/>
      <c r="DN73" s="857"/>
      <c r="DO73" s="857"/>
      <c r="DP73" s="858"/>
      <c r="DQ73" s="856"/>
      <c r="DR73" s="857"/>
      <c r="DS73" s="857"/>
      <c r="DT73" s="857"/>
      <c r="DU73" s="858"/>
      <c r="DV73" s="853"/>
      <c r="DW73" s="854"/>
      <c r="DX73" s="854"/>
      <c r="DY73" s="854"/>
      <c r="DZ73" s="855"/>
      <c r="EA73" s="89"/>
    </row>
    <row r="74" spans="1:131" ht="26.25" customHeight="1" x14ac:dyDescent="0.15">
      <c r="A74" s="97">
        <v>7</v>
      </c>
      <c r="B74" s="871"/>
      <c r="C74" s="868"/>
      <c r="D74" s="868"/>
      <c r="E74" s="868"/>
      <c r="F74" s="868"/>
      <c r="G74" s="868"/>
      <c r="H74" s="868"/>
      <c r="I74" s="868"/>
      <c r="J74" s="868"/>
      <c r="K74" s="868"/>
      <c r="L74" s="868"/>
      <c r="M74" s="868"/>
      <c r="N74" s="868"/>
      <c r="O74" s="868"/>
      <c r="P74" s="869"/>
      <c r="Q74" s="870"/>
      <c r="R74" s="824"/>
      <c r="S74" s="824"/>
      <c r="T74" s="824"/>
      <c r="U74" s="824"/>
      <c r="V74" s="824"/>
      <c r="W74" s="824"/>
      <c r="X74" s="824"/>
      <c r="Y74" s="824"/>
      <c r="Z74" s="824"/>
      <c r="AA74" s="824"/>
      <c r="AB74" s="824"/>
      <c r="AC74" s="824"/>
      <c r="AD74" s="824"/>
      <c r="AE74" s="824"/>
      <c r="AF74" s="824"/>
      <c r="AG74" s="824"/>
      <c r="AH74" s="824"/>
      <c r="AI74" s="824"/>
      <c r="AJ74" s="824"/>
      <c r="AK74" s="824"/>
      <c r="AL74" s="824"/>
      <c r="AM74" s="824"/>
      <c r="AN74" s="824"/>
      <c r="AO74" s="824"/>
      <c r="AP74" s="824"/>
      <c r="AQ74" s="824"/>
      <c r="AR74" s="824"/>
      <c r="AS74" s="824"/>
      <c r="AT74" s="824"/>
      <c r="AU74" s="824"/>
      <c r="AV74" s="824"/>
      <c r="AW74" s="824"/>
      <c r="AX74" s="824"/>
      <c r="AY74" s="824"/>
      <c r="AZ74" s="826"/>
      <c r="BA74" s="826"/>
      <c r="BB74" s="826"/>
      <c r="BC74" s="826"/>
      <c r="BD74" s="827"/>
      <c r="BE74" s="100"/>
      <c r="BF74" s="100"/>
      <c r="BG74" s="100"/>
      <c r="BH74" s="100"/>
      <c r="BI74" s="100"/>
      <c r="BJ74" s="100"/>
      <c r="BK74" s="100"/>
      <c r="BL74" s="100"/>
      <c r="BM74" s="100"/>
      <c r="BN74" s="100"/>
      <c r="BO74" s="100"/>
      <c r="BP74" s="100"/>
      <c r="BQ74" s="97">
        <v>68</v>
      </c>
      <c r="BR74" s="102"/>
      <c r="BS74" s="853"/>
      <c r="BT74" s="854"/>
      <c r="BU74" s="854"/>
      <c r="BV74" s="854"/>
      <c r="BW74" s="854"/>
      <c r="BX74" s="854"/>
      <c r="BY74" s="854"/>
      <c r="BZ74" s="854"/>
      <c r="CA74" s="854"/>
      <c r="CB74" s="854"/>
      <c r="CC74" s="854"/>
      <c r="CD74" s="854"/>
      <c r="CE74" s="854"/>
      <c r="CF74" s="854"/>
      <c r="CG74" s="859"/>
      <c r="CH74" s="856"/>
      <c r="CI74" s="857"/>
      <c r="CJ74" s="857"/>
      <c r="CK74" s="857"/>
      <c r="CL74" s="858"/>
      <c r="CM74" s="856"/>
      <c r="CN74" s="857"/>
      <c r="CO74" s="857"/>
      <c r="CP74" s="857"/>
      <c r="CQ74" s="858"/>
      <c r="CR74" s="856"/>
      <c r="CS74" s="857"/>
      <c r="CT74" s="857"/>
      <c r="CU74" s="857"/>
      <c r="CV74" s="858"/>
      <c r="CW74" s="856"/>
      <c r="CX74" s="857"/>
      <c r="CY74" s="857"/>
      <c r="CZ74" s="857"/>
      <c r="DA74" s="858"/>
      <c r="DB74" s="856"/>
      <c r="DC74" s="857"/>
      <c r="DD74" s="857"/>
      <c r="DE74" s="857"/>
      <c r="DF74" s="858"/>
      <c r="DG74" s="856"/>
      <c r="DH74" s="857"/>
      <c r="DI74" s="857"/>
      <c r="DJ74" s="857"/>
      <c r="DK74" s="858"/>
      <c r="DL74" s="856"/>
      <c r="DM74" s="857"/>
      <c r="DN74" s="857"/>
      <c r="DO74" s="857"/>
      <c r="DP74" s="858"/>
      <c r="DQ74" s="856"/>
      <c r="DR74" s="857"/>
      <c r="DS74" s="857"/>
      <c r="DT74" s="857"/>
      <c r="DU74" s="858"/>
      <c r="DV74" s="853"/>
      <c r="DW74" s="854"/>
      <c r="DX74" s="854"/>
      <c r="DY74" s="854"/>
      <c r="DZ74" s="855"/>
      <c r="EA74" s="89"/>
    </row>
    <row r="75" spans="1:131" ht="26.25" customHeight="1" x14ac:dyDescent="0.15">
      <c r="A75" s="97">
        <v>8</v>
      </c>
      <c r="B75" s="871"/>
      <c r="C75" s="868"/>
      <c r="D75" s="868"/>
      <c r="E75" s="868"/>
      <c r="F75" s="868"/>
      <c r="G75" s="868"/>
      <c r="H75" s="868"/>
      <c r="I75" s="868"/>
      <c r="J75" s="868"/>
      <c r="K75" s="868"/>
      <c r="L75" s="868"/>
      <c r="M75" s="868"/>
      <c r="N75" s="868"/>
      <c r="O75" s="868"/>
      <c r="P75" s="869"/>
      <c r="Q75" s="872"/>
      <c r="R75" s="873"/>
      <c r="S75" s="873"/>
      <c r="T75" s="873"/>
      <c r="U75" s="828"/>
      <c r="V75" s="874"/>
      <c r="W75" s="873"/>
      <c r="X75" s="873"/>
      <c r="Y75" s="873"/>
      <c r="Z75" s="828"/>
      <c r="AA75" s="874"/>
      <c r="AB75" s="873"/>
      <c r="AC75" s="873"/>
      <c r="AD75" s="873"/>
      <c r="AE75" s="828"/>
      <c r="AF75" s="874"/>
      <c r="AG75" s="873"/>
      <c r="AH75" s="873"/>
      <c r="AI75" s="873"/>
      <c r="AJ75" s="828"/>
      <c r="AK75" s="874"/>
      <c r="AL75" s="873"/>
      <c r="AM75" s="873"/>
      <c r="AN75" s="873"/>
      <c r="AO75" s="828"/>
      <c r="AP75" s="874"/>
      <c r="AQ75" s="873"/>
      <c r="AR75" s="873"/>
      <c r="AS75" s="873"/>
      <c r="AT75" s="828"/>
      <c r="AU75" s="874"/>
      <c r="AV75" s="873"/>
      <c r="AW75" s="873"/>
      <c r="AX75" s="873"/>
      <c r="AY75" s="828"/>
      <c r="AZ75" s="826"/>
      <c r="BA75" s="826"/>
      <c r="BB75" s="826"/>
      <c r="BC75" s="826"/>
      <c r="BD75" s="827"/>
      <c r="BE75" s="100"/>
      <c r="BF75" s="100"/>
      <c r="BG75" s="100"/>
      <c r="BH75" s="100"/>
      <c r="BI75" s="100"/>
      <c r="BJ75" s="100"/>
      <c r="BK75" s="100"/>
      <c r="BL75" s="100"/>
      <c r="BM75" s="100"/>
      <c r="BN75" s="100"/>
      <c r="BO75" s="100"/>
      <c r="BP75" s="100"/>
      <c r="BQ75" s="97">
        <v>69</v>
      </c>
      <c r="BR75" s="102"/>
      <c r="BS75" s="853"/>
      <c r="BT75" s="854"/>
      <c r="BU75" s="854"/>
      <c r="BV75" s="854"/>
      <c r="BW75" s="854"/>
      <c r="BX75" s="854"/>
      <c r="BY75" s="854"/>
      <c r="BZ75" s="854"/>
      <c r="CA75" s="854"/>
      <c r="CB75" s="854"/>
      <c r="CC75" s="854"/>
      <c r="CD75" s="854"/>
      <c r="CE75" s="854"/>
      <c r="CF75" s="854"/>
      <c r="CG75" s="859"/>
      <c r="CH75" s="856"/>
      <c r="CI75" s="857"/>
      <c r="CJ75" s="857"/>
      <c r="CK75" s="857"/>
      <c r="CL75" s="858"/>
      <c r="CM75" s="856"/>
      <c r="CN75" s="857"/>
      <c r="CO75" s="857"/>
      <c r="CP75" s="857"/>
      <c r="CQ75" s="858"/>
      <c r="CR75" s="856"/>
      <c r="CS75" s="857"/>
      <c r="CT75" s="857"/>
      <c r="CU75" s="857"/>
      <c r="CV75" s="858"/>
      <c r="CW75" s="856"/>
      <c r="CX75" s="857"/>
      <c r="CY75" s="857"/>
      <c r="CZ75" s="857"/>
      <c r="DA75" s="858"/>
      <c r="DB75" s="856"/>
      <c r="DC75" s="857"/>
      <c r="DD75" s="857"/>
      <c r="DE75" s="857"/>
      <c r="DF75" s="858"/>
      <c r="DG75" s="856"/>
      <c r="DH75" s="857"/>
      <c r="DI75" s="857"/>
      <c r="DJ75" s="857"/>
      <c r="DK75" s="858"/>
      <c r="DL75" s="856"/>
      <c r="DM75" s="857"/>
      <c r="DN75" s="857"/>
      <c r="DO75" s="857"/>
      <c r="DP75" s="858"/>
      <c r="DQ75" s="856"/>
      <c r="DR75" s="857"/>
      <c r="DS75" s="857"/>
      <c r="DT75" s="857"/>
      <c r="DU75" s="858"/>
      <c r="DV75" s="853"/>
      <c r="DW75" s="854"/>
      <c r="DX75" s="854"/>
      <c r="DY75" s="854"/>
      <c r="DZ75" s="855"/>
      <c r="EA75" s="89"/>
    </row>
    <row r="76" spans="1:131" ht="26.25" customHeight="1" x14ac:dyDescent="0.15">
      <c r="A76" s="97">
        <v>9</v>
      </c>
      <c r="B76" s="871"/>
      <c r="C76" s="868"/>
      <c r="D76" s="868"/>
      <c r="E76" s="868"/>
      <c r="F76" s="868"/>
      <c r="G76" s="868"/>
      <c r="H76" s="868"/>
      <c r="I76" s="868"/>
      <c r="J76" s="868"/>
      <c r="K76" s="868"/>
      <c r="L76" s="868"/>
      <c r="M76" s="868"/>
      <c r="N76" s="868"/>
      <c r="O76" s="868"/>
      <c r="P76" s="869"/>
      <c r="Q76" s="872"/>
      <c r="R76" s="873"/>
      <c r="S76" s="873"/>
      <c r="T76" s="873"/>
      <c r="U76" s="828"/>
      <c r="V76" s="874"/>
      <c r="W76" s="873"/>
      <c r="X76" s="873"/>
      <c r="Y76" s="873"/>
      <c r="Z76" s="828"/>
      <c r="AA76" s="874"/>
      <c r="AB76" s="873"/>
      <c r="AC76" s="873"/>
      <c r="AD76" s="873"/>
      <c r="AE76" s="828"/>
      <c r="AF76" s="874"/>
      <c r="AG76" s="873"/>
      <c r="AH76" s="873"/>
      <c r="AI76" s="873"/>
      <c r="AJ76" s="828"/>
      <c r="AK76" s="874"/>
      <c r="AL76" s="873"/>
      <c r="AM76" s="873"/>
      <c r="AN76" s="873"/>
      <c r="AO76" s="828"/>
      <c r="AP76" s="874"/>
      <c r="AQ76" s="873"/>
      <c r="AR76" s="873"/>
      <c r="AS76" s="873"/>
      <c r="AT76" s="828"/>
      <c r="AU76" s="874"/>
      <c r="AV76" s="873"/>
      <c r="AW76" s="873"/>
      <c r="AX76" s="873"/>
      <c r="AY76" s="828"/>
      <c r="AZ76" s="826"/>
      <c r="BA76" s="826"/>
      <c r="BB76" s="826"/>
      <c r="BC76" s="826"/>
      <c r="BD76" s="827"/>
      <c r="BE76" s="100"/>
      <c r="BF76" s="100"/>
      <c r="BG76" s="100"/>
      <c r="BH76" s="100"/>
      <c r="BI76" s="100"/>
      <c r="BJ76" s="100"/>
      <c r="BK76" s="100"/>
      <c r="BL76" s="100"/>
      <c r="BM76" s="100"/>
      <c r="BN76" s="100"/>
      <c r="BO76" s="100"/>
      <c r="BP76" s="100"/>
      <c r="BQ76" s="97">
        <v>70</v>
      </c>
      <c r="BR76" s="102"/>
      <c r="BS76" s="853"/>
      <c r="BT76" s="854"/>
      <c r="BU76" s="854"/>
      <c r="BV76" s="854"/>
      <c r="BW76" s="854"/>
      <c r="BX76" s="854"/>
      <c r="BY76" s="854"/>
      <c r="BZ76" s="854"/>
      <c r="CA76" s="854"/>
      <c r="CB76" s="854"/>
      <c r="CC76" s="854"/>
      <c r="CD76" s="854"/>
      <c r="CE76" s="854"/>
      <c r="CF76" s="854"/>
      <c r="CG76" s="859"/>
      <c r="CH76" s="856"/>
      <c r="CI76" s="857"/>
      <c r="CJ76" s="857"/>
      <c r="CK76" s="857"/>
      <c r="CL76" s="858"/>
      <c r="CM76" s="856"/>
      <c r="CN76" s="857"/>
      <c r="CO76" s="857"/>
      <c r="CP76" s="857"/>
      <c r="CQ76" s="858"/>
      <c r="CR76" s="856"/>
      <c r="CS76" s="857"/>
      <c r="CT76" s="857"/>
      <c r="CU76" s="857"/>
      <c r="CV76" s="858"/>
      <c r="CW76" s="856"/>
      <c r="CX76" s="857"/>
      <c r="CY76" s="857"/>
      <c r="CZ76" s="857"/>
      <c r="DA76" s="858"/>
      <c r="DB76" s="856"/>
      <c r="DC76" s="857"/>
      <c r="DD76" s="857"/>
      <c r="DE76" s="857"/>
      <c r="DF76" s="858"/>
      <c r="DG76" s="856"/>
      <c r="DH76" s="857"/>
      <c r="DI76" s="857"/>
      <c r="DJ76" s="857"/>
      <c r="DK76" s="858"/>
      <c r="DL76" s="856"/>
      <c r="DM76" s="857"/>
      <c r="DN76" s="857"/>
      <c r="DO76" s="857"/>
      <c r="DP76" s="858"/>
      <c r="DQ76" s="856"/>
      <c r="DR76" s="857"/>
      <c r="DS76" s="857"/>
      <c r="DT76" s="857"/>
      <c r="DU76" s="858"/>
      <c r="DV76" s="853"/>
      <c r="DW76" s="854"/>
      <c r="DX76" s="854"/>
      <c r="DY76" s="854"/>
      <c r="DZ76" s="855"/>
      <c r="EA76" s="89"/>
    </row>
    <row r="77" spans="1:131" ht="26.25" customHeight="1" x14ac:dyDescent="0.15">
      <c r="A77" s="97">
        <v>10</v>
      </c>
      <c r="B77" s="871"/>
      <c r="C77" s="868"/>
      <c r="D77" s="868"/>
      <c r="E77" s="868"/>
      <c r="F77" s="868"/>
      <c r="G77" s="868"/>
      <c r="H77" s="868"/>
      <c r="I77" s="868"/>
      <c r="J77" s="868"/>
      <c r="K77" s="868"/>
      <c r="L77" s="868"/>
      <c r="M77" s="868"/>
      <c r="N77" s="868"/>
      <c r="O77" s="868"/>
      <c r="P77" s="869"/>
      <c r="Q77" s="872"/>
      <c r="R77" s="873"/>
      <c r="S77" s="873"/>
      <c r="T77" s="873"/>
      <c r="U77" s="828"/>
      <c r="V77" s="874"/>
      <c r="W77" s="873"/>
      <c r="X77" s="873"/>
      <c r="Y77" s="873"/>
      <c r="Z77" s="828"/>
      <c r="AA77" s="874"/>
      <c r="AB77" s="873"/>
      <c r="AC77" s="873"/>
      <c r="AD77" s="873"/>
      <c r="AE77" s="828"/>
      <c r="AF77" s="874"/>
      <c r="AG77" s="873"/>
      <c r="AH77" s="873"/>
      <c r="AI77" s="873"/>
      <c r="AJ77" s="828"/>
      <c r="AK77" s="874"/>
      <c r="AL77" s="873"/>
      <c r="AM77" s="873"/>
      <c r="AN77" s="873"/>
      <c r="AO77" s="828"/>
      <c r="AP77" s="874"/>
      <c r="AQ77" s="873"/>
      <c r="AR77" s="873"/>
      <c r="AS77" s="873"/>
      <c r="AT77" s="828"/>
      <c r="AU77" s="874"/>
      <c r="AV77" s="873"/>
      <c r="AW77" s="873"/>
      <c r="AX77" s="873"/>
      <c r="AY77" s="828"/>
      <c r="AZ77" s="826"/>
      <c r="BA77" s="826"/>
      <c r="BB77" s="826"/>
      <c r="BC77" s="826"/>
      <c r="BD77" s="827"/>
      <c r="BE77" s="100"/>
      <c r="BF77" s="100"/>
      <c r="BG77" s="100"/>
      <c r="BH77" s="100"/>
      <c r="BI77" s="100"/>
      <c r="BJ77" s="100"/>
      <c r="BK77" s="100"/>
      <c r="BL77" s="100"/>
      <c r="BM77" s="100"/>
      <c r="BN77" s="100"/>
      <c r="BO77" s="100"/>
      <c r="BP77" s="100"/>
      <c r="BQ77" s="97">
        <v>71</v>
      </c>
      <c r="BR77" s="102"/>
      <c r="BS77" s="853"/>
      <c r="BT77" s="854"/>
      <c r="BU77" s="854"/>
      <c r="BV77" s="854"/>
      <c r="BW77" s="854"/>
      <c r="BX77" s="854"/>
      <c r="BY77" s="854"/>
      <c r="BZ77" s="854"/>
      <c r="CA77" s="854"/>
      <c r="CB77" s="854"/>
      <c r="CC77" s="854"/>
      <c r="CD77" s="854"/>
      <c r="CE77" s="854"/>
      <c r="CF77" s="854"/>
      <c r="CG77" s="859"/>
      <c r="CH77" s="856"/>
      <c r="CI77" s="857"/>
      <c r="CJ77" s="857"/>
      <c r="CK77" s="857"/>
      <c r="CL77" s="858"/>
      <c r="CM77" s="856"/>
      <c r="CN77" s="857"/>
      <c r="CO77" s="857"/>
      <c r="CP77" s="857"/>
      <c r="CQ77" s="858"/>
      <c r="CR77" s="856"/>
      <c r="CS77" s="857"/>
      <c r="CT77" s="857"/>
      <c r="CU77" s="857"/>
      <c r="CV77" s="858"/>
      <c r="CW77" s="856"/>
      <c r="CX77" s="857"/>
      <c r="CY77" s="857"/>
      <c r="CZ77" s="857"/>
      <c r="DA77" s="858"/>
      <c r="DB77" s="856"/>
      <c r="DC77" s="857"/>
      <c r="DD77" s="857"/>
      <c r="DE77" s="857"/>
      <c r="DF77" s="858"/>
      <c r="DG77" s="856"/>
      <c r="DH77" s="857"/>
      <c r="DI77" s="857"/>
      <c r="DJ77" s="857"/>
      <c r="DK77" s="858"/>
      <c r="DL77" s="856"/>
      <c r="DM77" s="857"/>
      <c r="DN77" s="857"/>
      <c r="DO77" s="857"/>
      <c r="DP77" s="858"/>
      <c r="DQ77" s="856"/>
      <c r="DR77" s="857"/>
      <c r="DS77" s="857"/>
      <c r="DT77" s="857"/>
      <c r="DU77" s="858"/>
      <c r="DV77" s="853"/>
      <c r="DW77" s="854"/>
      <c r="DX77" s="854"/>
      <c r="DY77" s="854"/>
      <c r="DZ77" s="855"/>
      <c r="EA77" s="89"/>
    </row>
    <row r="78" spans="1:131" ht="26.25" customHeight="1" x14ac:dyDescent="0.15">
      <c r="A78" s="97">
        <v>11</v>
      </c>
      <c r="B78" s="871"/>
      <c r="C78" s="868"/>
      <c r="D78" s="868"/>
      <c r="E78" s="868"/>
      <c r="F78" s="868"/>
      <c r="G78" s="868"/>
      <c r="H78" s="868"/>
      <c r="I78" s="868"/>
      <c r="J78" s="868"/>
      <c r="K78" s="868"/>
      <c r="L78" s="868"/>
      <c r="M78" s="868"/>
      <c r="N78" s="868"/>
      <c r="O78" s="868"/>
      <c r="P78" s="869"/>
      <c r="Q78" s="870"/>
      <c r="R78" s="824"/>
      <c r="S78" s="824"/>
      <c r="T78" s="824"/>
      <c r="U78" s="824"/>
      <c r="V78" s="824"/>
      <c r="W78" s="824"/>
      <c r="X78" s="824"/>
      <c r="Y78" s="824"/>
      <c r="Z78" s="824"/>
      <c r="AA78" s="824"/>
      <c r="AB78" s="824"/>
      <c r="AC78" s="824"/>
      <c r="AD78" s="824"/>
      <c r="AE78" s="824"/>
      <c r="AF78" s="824"/>
      <c r="AG78" s="824"/>
      <c r="AH78" s="824"/>
      <c r="AI78" s="824"/>
      <c r="AJ78" s="824"/>
      <c r="AK78" s="824"/>
      <c r="AL78" s="824"/>
      <c r="AM78" s="824"/>
      <c r="AN78" s="824"/>
      <c r="AO78" s="824"/>
      <c r="AP78" s="824"/>
      <c r="AQ78" s="824"/>
      <c r="AR78" s="824"/>
      <c r="AS78" s="824"/>
      <c r="AT78" s="824"/>
      <c r="AU78" s="824"/>
      <c r="AV78" s="824"/>
      <c r="AW78" s="824"/>
      <c r="AX78" s="824"/>
      <c r="AY78" s="824"/>
      <c r="AZ78" s="826"/>
      <c r="BA78" s="826"/>
      <c r="BB78" s="826"/>
      <c r="BC78" s="826"/>
      <c r="BD78" s="827"/>
      <c r="BE78" s="100"/>
      <c r="BF78" s="100"/>
      <c r="BG78" s="100"/>
      <c r="BH78" s="100"/>
      <c r="BI78" s="100"/>
      <c r="BJ78" s="89"/>
      <c r="BK78" s="89"/>
      <c r="BL78" s="89"/>
      <c r="BM78" s="89"/>
      <c r="BN78" s="89"/>
      <c r="BO78" s="100"/>
      <c r="BP78" s="100"/>
      <c r="BQ78" s="97">
        <v>72</v>
      </c>
      <c r="BR78" s="102"/>
      <c r="BS78" s="853"/>
      <c r="BT78" s="854"/>
      <c r="BU78" s="854"/>
      <c r="BV78" s="854"/>
      <c r="BW78" s="854"/>
      <c r="BX78" s="854"/>
      <c r="BY78" s="854"/>
      <c r="BZ78" s="854"/>
      <c r="CA78" s="854"/>
      <c r="CB78" s="854"/>
      <c r="CC78" s="854"/>
      <c r="CD78" s="854"/>
      <c r="CE78" s="854"/>
      <c r="CF78" s="854"/>
      <c r="CG78" s="859"/>
      <c r="CH78" s="856"/>
      <c r="CI78" s="857"/>
      <c r="CJ78" s="857"/>
      <c r="CK78" s="857"/>
      <c r="CL78" s="858"/>
      <c r="CM78" s="856"/>
      <c r="CN78" s="857"/>
      <c r="CO78" s="857"/>
      <c r="CP78" s="857"/>
      <c r="CQ78" s="858"/>
      <c r="CR78" s="856"/>
      <c r="CS78" s="857"/>
      <c r="CT78" s="857"/>
      <c r="CU78" s="857"/>
      <c r="CV78" s="858"/>
      <c r="CW78" s="856"/>
      <c r="CX78" s="857"/>
      <c r="CY78" s="857"/>
      <c r="CZ78" s="857"/>
      <c r="DA78" s="858"/>
      <c r="DB78" s="856"/>
      <c r="DC78" s="857"/>
      <c r="DD78" s="857"/>
      <c r="DE78" s="857"/>
      <c r="DF78" s="858"/>
      <c r="DG78" s="856"/>
      <c r="DH78" s="857"/>
      <c r="DI78" s="857"/>
      <c r="DJ78" s="857"/>
      <c r="DK78" s="858"/>
      <c r="DL78" s="856"/>
      <c r="DM78" s="857"/>
      <c r="DN78" s="857"/>
      <c r="DO78" s="857"/>
      <c r="DP78" s="858"/>
      <c r="DQ78" s="856"/>
      <c r="DR78" s="857"/>
      <c r="DS78" s="857"/>
      <c r="DT78" s="857"/>
      <c r="DU78" s="858"/>
      <c r="DV78" s="853"/>
      <c r="DW78" s="854"/>
      <c r="DX78" s="854"/>
      <c r="DY78" s="854"/>
      <c r="DZ78" s="855"/>
      <c r="EA78" s="89"/>
    </row>
    <row r="79" spans="1:131" ht="26.25" customHeight="1" x14ac:dyDescent="0.15">
      <c r="A79" s="97">
        <v>12</v>
      </c>
      <c r="B79" s="871"/>
      <c r="C79" s="868"/>
      <c r="D79" s="868"/>
      <c r="E79" s="868"/>
      <c r="F79" s="868"/>
      <c r="G79" s="868"/>
      <c r="H79" s="868"/>
      <c r="I79" s="868"/>
      <c r="J79" s="868"/>
      <c r="K79" s="868"/>
      <c r="L79" s="868"/>
      <c r="M79" s="868"/>
      <c r="N79" s="868"/>
      <c r="O79" s="868"/>
      <c r="P79" s="869"/>
      <c r="Q79" s="870"/>
      <c r="R79" s="824"/>
      <c r="S79" s="824"/>
      <c r="T79" s="824"/>
      <c r="U79" s="824"/>
      <c r="V79" s="824"/>
      <c r="W79" s="824"/>
      <c r="X79" s="824"/>
      <c r="Y79" s="824"/>
      <c r="Z79" s="824"/>
      <c r="AA79" s="824"/>
      <c r="AB79" s="824"/>
      <c r="AC79" s="824"/>
      <c r="AD79" s="824"/>
      <c r="AE79" s="824"/>
      <c r="AF79" s="824"/>
      <c r="AG79" s="824"/>
      <c r="AH79" s="824"/>
      <c r="AI79" s="824"/>
      <c r="AJ79" s="824"/>
      <c r="AK79" s="824"/>
      <c r="AL79" s="824"/>
      <c r="AM79" s="824"/>
      <c r="AN79" s="824"/>
      <c r="AO79" s="824"/>
      <c r="AP79" s="824"/>
      <c r="AQ79" s="824"/>
      <c r="AR79" s="824"/>
      <c r="AS79" s="824"/>
      <c r="AT79" s="824"/>
      <c r="AU79" s="824"/>
      <c r="AV79" s="824"/>
      <c r="AW79" s="824"/>
      <c r="AX79" s="824"/>
      <c r="AY79" s="824"/>
      <c r="AZ79" s="826"/>
      <c r="BA79" s="826"/>
      <c r="BB79" s="826"/>
      <c r="BC79" s="826"/>
      <c r="BD79" s="827"/>
      <c r="BE79" s="100"/>
      <c r="BF79" s="100"/>
      <c r="BG79" s="100"/>
      <c r="BH79" s="100"/>
      <c r="BI79" s="100"/>
      <c r="BJ79" s="89"/>
      <c r="BK79" s="89"/>
      <c r="BL79" s="89"/>
      <c r="BM79" s="89"/>
      <c r="BN79" s="89"/>
      <c r="BO79" s="100"/>
      <c r="BP79" s="100"/>
      <c r="BQ79" s="97">
        <v>73</v>
      </c>
      <c r="BR79" s="102"/>
      <c r="BS79" s="853"/>
      <c r="BT79" s="854"/>
      <c r="BU79" s="854"/>
      <c r="BV79" s="854"/>
      <c r="BW79" s="854"/>
      <c r="BX79" s="854"/>
      <c r="BY79" s="854"/>
      <c r="BZ79" s="854"/>
      <c r="CA79" s="854"/>
      <c r="CB79" s="854"/>
      <c r="CC79" s="854"/>
      <c r="CD79" s="854"/>
      <c r="CE79" s="854"/>
      <c r="CF79" s="854"/>
      <c r="CG79" s="859"/>
      <c r="CH79" s="856"/>
      <c r="CI79" s="857"/>
      <c r="CJ79" s="857"/>
      <c r="CK79" s="857"/>
      <c r="CL79" s="858"/>
      <c r="CM79" s="856"/>
      <c r="CN79" s="857"/>
      <c r="CO79" s="857"/>
      <c r="CP79" s="857"/>
      <c r="CQ79" s="858"/>
      <c r="CR79" s="856"/>
      <c r="CS79" s="857"/>
      <c r="CT79" s="857"/>
      <c r="CU79" s="857"/>
      <c r="CV79" s="858"/>
      <c r="CW79" s="856"/>
      <c r="CX79" s="857"/>
      <c r="CY79" s="857"/>
      <c r="CZ79" s="857"/>
      <c r="DA79" s="858"/>
      <c r="DB79" s="856"/>
      <c r="DC79" s="857"/>
      <c r="DD79" s="857"/>
      <c r="DE79" s="857"/>
      <c r="DF79" s="858"/>
      <c r="DG79" s="856"/>
      <c r="DH79" s="857"/>
      <c r="DI79" s="857"/>
      <c r="DJ79" s="857"/>
      <c r="DK79" s="858"/>
      <c r="DL79" s="856"/>
      <c r="DM79" s="857"/>
      <c r="DN79" s="857"/>
      <c r="DO79" s="857"/>
      <c r="DP79" s="858"/>
      <c r="DQ79" s="856"/>
      <c r="DR79" s="857"/>
      <c r="DS79" s="857"/>
      <c r="DT79" s="857"/>
      <c r="DU79" s="858"/>
      <c r="DV79" s="853"/>
      <c r="DW79" s="854"/>
      <c r="DX79" s="854"/>
      <c r="DY79" s="854"/>
      <c r="DZ79" s="855"/>
      <c r="EA79" s="89"/>
    </row>
    <row r="80" spans="1:131" ht="26.25" customHeight="1" x14ac:dyDescent="0.15">
      <c r="A80" s="97">
        <v>13</v>
      </c>
      <c r="B80" s="871"/>
      <c r="C80" s="868"/>
      <c r="D80" s="868"/>
      <c r="E80" s="868"/>
      <c r="F80" s="868"/>
      <c r="G80" s="868"/>
      <c r="H80" s="868"/>
      <c r="I80" s="868"/>
      <c r="J80" s="868"/>
      <c r="K80" s="868"/>
      <c r="L80" s="868"/>
      <c r="M80" s="868"/>
      <c r="N80" s="868"/>
      <c r="O80" s="868"/>
      <c r="P80" s="869"/>
      <c r="Q80" s="870"/>
      <c r="R80" s="824"/>
      <c r="S80" s="824"/>
      <c r="T80" s="824"/>
      <c r="U80" s="824"/>
      <c r="V80" s="824"/>
      <c r="W80" s="824"/>
      <c r="X80" s="824"/>
      <c r="Y80" s="824"/>
      <c r="Z80" s="824"/>
      <c r="AA80" s="824"/>
      <c r="AB80" s="824"/>
      <c r="AC80" s="824"/>
      <c r="AD80" s="824"/>
      <c r="AE80" s="824"/>
      <c r="AF80" s="824"/>
      <c r="AG80" s="824"/>
      <c r="AH80" s="824"/>
      <c r="AI80" s="824"/>
      <c r="AJ80" s="824"/>
      <c r="AK80" s="824"/>
      <c r="AL80" s="824"/>
      <c r="AM80" s="824"/>
      <c r="AN80" s="824"/>
      <c r="AO80" s="824"/>
      <c r="AP80" s="824"/>
      <c r="AQ80" s="824"/>
      <c r="AR80" s="824"/>
      <c r="AS80" s="824"/>
      <c r="AT80" s="824"/>
      <c r="AU80" s="824"/>
      <c r="AV80" s="824"/>
      <c r="AW80" s="824"/>
      <c r="AX80" s="824"/>
      <c r="AY80" s="824"/>
      <c r="AZ80" s="826"/>
      <c r="BA80" s="826"/>
      <c r="BB80" s="826"/>
      <c r="BC80" s="826"/>
      <c r="BD80" s="827"/>
      <c r="BE80" s="100"/>
      <c r="BF80" s="100"/>
      <c r="BG80" s="100"/>
      <c r="BH80" s="100"/>
      <c r="BI80" s="100"/>
      <c r="BJ80" s="100"/>
      <c r="BK80" s="100"/>
      <c r="BL80" s="100"/>
      <c r="BM80" s="100"/>
      <c r="BN80" s="100"/>
      <c r="BO80" s="100"/>
      <c r="BP80" s="100"/>
      <c r="BQ80" s="97">
        <v>74</v>
      </c>
      <c r="BR80" s="102"/>
      <c r="BS80" s="853"/>
      <c r="BT80" s="854"/>
      <c r="BU80" s="854"/>
      <c r="BV80" s="854"/>
      <c r="BW80" s="854"/>
      <c r="BX80" s="854"/>
      <c r="BY80" s="854"/>
      <c r="BZ80" s="854"/>
      <c r="CA80" s="854"/>
      <c r="CB80" s="854"/>
      <c r="CC80" s="854"/>
      <c r="CD80" s="854"/>
      <c r="CE80" s="854"/>
      <c r="CF80" s="854"/>
      <c r="CG80" s="859"/>
      <c r="CH80" s="856"/>
      <c r="CI80" s="857"/>
      <c r="CJ80" s="857"/>
      <c r="CK80" s="857"/>
      <c r="CL80" s="858"/>
      <c r="CM80" s="856"/>
      <c r="CN80" s="857"/>
      <c r="CO80" s="857"/>
      <c r="CP80" s="857"/>
      <c r="CQ80" s="858"/>
      <c r="CR80" s="856"/>
      <c r="CS80" s="857"/>
      <c r="CT80" s="857"/>
      <c r="CU80" s="857"/>
      <c r="CV80" s="858"/>
      <c r="CW80" s="856"/>
      <c r="CX80" s="857"/>
      <c r="CY80" s="857"/>
      <c r="CZ80" s="857"/>
      <c r="DA80" s="858"/>
      <c r="DB80" s="856"/>
      <c r="DC80" s="857"/>
      <c r="DD80" s="857"/>
      <c r="DE80" s="857"/>
      <c r="DF80" s="858"/>
      <c r="DG80" s="856"/>
      <c r="DH80" s="857"/>
      <c r="DI80" s="857"/>
      <c r="DJ80" s="857"/>
      <c r="DK80" s="858"/>
      <c r="DL80" s="856"/>
      <c r="DM80" s="857"/>
      <c r="DN80" s="857"/>
      <c r="DO80" s="857"/>
      <c r="DP80" s="858"/>
      <c r="DQ80" s="856"/>
      <c r="DR80" s="857"/>
      <c r="DS80" s="857"/>
      <c r="DT80" s="857"/>
      <c r="DU80" s="858"/>
      <c r="DV80" s="853"/>
      <c r="DW80" s="854"/>
      <c r="DX80" s="854"/>
      <c r="DY80" s="854"/>
      <c r="DZ80" s="855"/>
      <c r="EA80" s="89"/>
    </row>
    <row r="81" spans="1:131" ht="26.25" customHeight="1" x14ac:dyDescent="0.15">
      <c r="A81" s="97">
        <v>14</v>
      </c>
      <c r="B81" s="871"/>
      <c r="C81" s="868"/>
      <c r="D81" s="868"/>
      <c r="E81" s="868"/>
      <c r="F81" s="868"/>
      <c r="G81" s="868"/>
      <c r="H81" s="868"/>
      <c r="I81" s="868"/>
      <c r="J81" s="868"/>
      <c r="K81" s="868"/>
      <c r="L81" s="868"/>
      <c r="M81" s="868"/>
      <c r="N81" s="868"/>
      <c r="O81" s="868"/>
      <c r="P81" s="869"/>
      <c r="Q81" s="870"/>
      <c r="R81" s="824"/>
      <c r="S81" s="824"/>
      <c r="T81" s="824"/>
      <c r="U81" s="824"/>
      <c r="V81" s="824"/>
      <c r="W81" s="824"/>
      <c r="X81" s="824"/>
      <c r="Y81" s="824"/>
      <c r="Z81" s="824"/>
      <c r="AA81" s="824"/>
      <c r="AB81" s="824"/>
      <c r="AC81" s="824"/>
      <c r="AD81" s="824"/>
      <c r="AE81" s="824"/>
      <c r="AF81" s="824"/>
      <c r="AG81" s="824"/>
      <c r="AH81" s="824"/>
      <c r="AI81" s="824"/>
      <c r="AJ81" s="824"/>
      <c r="AK81" s="824"/>
      <c r="AL81" s="824"/>
      <c r="AM81" s="824"/>
      <c r="AN81" s="824"/>
      <c r="AO81" s="824"/>
      <c r="AP81" s="824"/>
      <c r="AQ81" s="824"/>
      <c r="AR81" s="824"/>
      <c r="AS81" s="824"/>
      <c r="AT81" s="824"/>
      <c r="AU81" s="824"/>
      <c r="AV81" s="824"/>
      <c r="AW81" s="824"/>
      <c r="AX81" s="824"/>
      <c r="AY81" s="824"/>
      <c r="AZ81" s="826"/>
      <c r="BA81" s="826"/>
      <c r="BB81" s="826"/>
      <c r="BC81" s="826"/>
      <c r="BD81" s="827"/>
      <c r="BE81" s="100"/>
      <c r="BF81" s="100"/>
      <c r="BG81" s="100"/>
      <c r="BH81" s="100"/>
      <c r="BI81" s="100"/>
      <c r="BJ81" s="100"/>
      <c r="BK81" s="100"/>
      <c r="BL81" s="100"/>
      <c r="BM81" s="100"/>
      <c r="BN81" s="100"/>
      <c r="BO81" s="100"/>
      <c r="BP81" s="100"/>
      <c r="BQ81" s="97">
        <v>75</v>
      </c>
      <c r="BR81" s="102"/>
      <c r="BS81" s="853"/>
      <c r="BT81" s="854"/>
      <c r="BU81" s="854"/>
      <c r="BV81" s="854"/>
      <c r="BW81" s="854"/>
      <c r="BX81" s="854"/>
      <c r="BY81" s="854"/>
      <c r="BZ81" s="854"/>
      <c r="CA81" s="854"/>
      <c r="CB81" s="854"/>
      <c r="CC81" s="854"/>
      <c r="CD81" s="854"/>
      <c r="CE81" s="854"/>
      <c r="CF81" s="854"/>
      <c r="CG81" s="859"/>
      <c r="CH81" s="856"/>
      <c r="CI81" s="857"/>
      <c r="CJ81" s="857"/>
      <c r="CK81" s="857"/>
      <c r="CL81" s="858"/>
      <c r="CM81" s="856"/>
      <c r="CN81" s="857"/>
      <c r="CO81" s="857"/>
      <c r="CP81" s="857"/>
      <c r="CQ81" s="858"/>
      <c r="CR81" s="856"/>
      <c r="CS81" s="857"/>
      <c r="CT81" s="857"/>
      <c r="CU81" s="857"/>
      <c r="CV81" s="858"/>
      <c r="CW81" s="856"/>
      <c r="CX81" s="857"/>
      <c r="CY81" s="857"/>
      <c r="CZ81" s="857"/>
      <c r="DA81" s="858"/>
      <c r="DB81" s="856"/>
      <c r="DC81" s="857"/>
      <c r="DD81" s="857"/>
      <c r="DE81" s="857"/>
      <c r="DF81" s="858"/>
      <c r="DG81" s="856"/>
      <c r="DH81" s="857"/>
      <c r="DI81" s="857"/>
      <c r="DJ81" s="857"/>
      <c r="DK81" s="858"/>
      <c r="DL81" s="856"/>
      <c r="DM81" s="857"/>
      <c r="DN81" s="857"/>
      <c r="DO81" s="857"/>
      <c r="DP81" s="858"/>
      <c r="DQ81" s="856"/>
      <c r="DR81" s="857"/>
      <c r="DS81" s="857"/>
      <c r="DT81" s="857"/>
      <c r="DU81" s="858"/>
      <c r="DV81" s="853"/>
      <c r="DW81" s="854"/>
      <c r="DX81" s="854"/>
      <c r="DY81" s="854"/>
      <c r="DZ81" s="855"/>
      <c r="EA81" s="89"/>
    </row>
    <row r="82" spans="1:131" ht="26.25" customHeight="1" x14ac:dyDescent="0.15">
      <c r="A82" s="97">
        <v>15</v>
      </c>
      <c r="B82" s="871"/>
      <c r="C82" s="868"/>
      <c r="D82" s="868"/>
      <c r="E82" s="868"/>
      <c r="F82" s="868"/>
      <c r="G82" s="868"/>
      <c r="H82" s="868"/>
      <c r="I82" s="868"/>
      <c r="J82" s="868"/>
      <c r="K82" s="868"/>
      <c r="L82" s="868"/>
      <c r="M82" s="868"/>
      <c r="N82" s="868"/>
      <c r="O82" s="868"/>
      <c r="P82" s="869"/>
      <c r="Q82" s="870"/>
      <c r="R82" s="824"/>
      <c r="S82" s="824"/>
      <c r="T82" s="824"/>
      <c r="U82" s="824"/>
      <c r="V82" s="824"/>
      <c r="W82" s="824"/>
      <c r="X82" s="824"/>
      <c r="Y82" s="824"/>
      <c r="Z82" s="824"/>
      <c r="AA82" s="824"/>
      <c r="AB82" s="824"/>
      <c r="AC82" s="824"/>
      <c r="AD82" s="824"/>
      <c r="AE82" s="824"/>
      <c r="AF82" s="824"/>
      <c r="AG82" s="824"/>
      <c r="AH82" s="824"/>
      <c r="AI82" s="824"/>
      <c r="AJ82" s="824"/>
      <c r="AK82" s="824"/>
      <c r="AL82" s="824"/>
      <c r="AM82" s="824"/>
      <c r="AN82" s="824"/>
      <c r="AO82" s="824"/>
      <c r="AP82" s="824"/>
      <c r="AQ82" s="824"/>
      <c r="AR82" s="824"/>
      <c r="AS82" s="824"/>
      <c r="AT82" s="824"/>
      <c r="AU82" s="824"/>
      <c r="AV82" s="824"/>
      <c r="AW82" s="824"/>
      <c r="AX82" s="824"/>
      <c r="AY82" s="824"/>
      <c r="AZ82" s="826"/>
      <c r="BA82" s="826"/>
      <c r="BB82" s="826"/>
      <c r="BC82" s="826"/>
      <c r="BD82" s="827"/>
      <c r="BE82" s="100"/>
      <c r="BF82" s="100"/>
      <c r="BG82" s="100"/>
      <c r="BH82" s="100"/>
      <c r="BI82" s="100"/>
      <c r="BJ82" s="100"/>
      <c r="BK82" s="100"/>
      <c r="BL82" s="100"/>
      <c r="BM82" s="100"/>
      <c r="BN82" s="100"/>
      <c r="BO82" s="100"/>
      <c r="BP82" s="100"/>
      <c r="BQ82" s="97">
        <v>76</v>
      </c>
      <c r="BR82" s="102"/>
      <c r="BS82" s="853"/>
      <c r="BT82" s="854"/>
      <c r="BU82" s="854"/>
      <c r="BV82" s="854"/>
      <c r="BW82" s="854"/>
      <c r="BX82" s="854"/>
      <c r="BY82" s="854"/>
      <c r="BZ82" s="854"/>
      <c r="CA82" s="854"/>
      <c r="CB82" s="854"/>
      <c r="CC82" s="854"/>
      <c r="CD82" s="854"/>
      <c r="CE82" s="854"/>
      <c r="CF82" s="854"/>
      <c r="CG82" s="859"/>
      <c r="CH82" s="856"/>
      <c r="CI82" s="857"/>
      <c r="CJ82" s="857"/>
      <c r="CK82" s="857"/>
      <c r="CL82" s="858"/>
      <c r="CM82" s="856"/>
      <c r="CN82" s="857"/>
      <c r="CO82" s="857"/>
      <c r="CP82" s="857"/>
      <c r="CQ82" s="858"/>
      <c r="CR82" s="856"/>
      <c r="CS82" s="857"/>
      <c r="CT82" s="857"/>
      <c r="CU82" s="857"/>
      <c r="CV82" s="858"/>
      <c r="CW82" s="856"/>
      <c r="CX82" s="857"/>
      <c r="CY82" s="857"/>
      <c r="CZ82" s="857"/>
      <c r="DA82" s="858"/>
      <c r="DB82" s="856"/>
      <c r="DC82" s="857"/>
      <c r="DD82" s="857"/>
      <c r="DE82" s="857"/>
      <c r="DF82" s="858"/>
      <c r="DG82" s="856"/>
      <c r="DH82" s="857"/>
      <c r="DI82" s="857"/>
      <c r="DJ82" s="857"/>
      <c r="DK82" s="858"/>
      <c r="DL82" s="856"/>
      <c r="DM82" s="857"/>
      <c r="DN82" s="857"/>
      <c r="DO82" s="857"/>
      <c r="DP82" s="858"/>
      <c r="DQ82" s="856"/>
      <c r="DR82" s="857"/>
      <c r="DS82" s="857"/>
      <c r="DT82" s="857"/>
      <c r="DU82" s="858"/>
      <c r="DV82" s="853"/>
      <c r="DW82" s="854"/>
      <c r="DX82" s="854"/>
      <c r="DY82" s="854"/>
      <c r="DZ82" s="855"/>
      <c r="EA82" s="89"/>
    </row>
    <row r="83" spans="1:131" ht="26.25" customHeight="1" x14ac:dyDescent="0.15">
      <c r="A83" s="97">
        <v>16</v>
      </c>
      <c r="B83" s="871"/>
      <c r="C83" s="868"/>
      <c r="D83" s="868"/>
      <c r="E83" s="868"/>
      <c r="F83" s="868"/>
      <c r="G83" s="868"/>
      <c r="H83" s="868"/>
      <c r="I83" s="868"/>
      <c r="J83" s="868"/>
      <c r="K83" s="868"/>
      <c r="L83" s="868"/>
      <c r="M83" s="868"/>
      <c r="N83" s="868"/>
      <c r="O83" s="868"/>
      <c r="P83" s="869"/>
      <c r="Q83" s="870"/>
      <c r="R83" s="824"/>
      <c r="S83" s="824"/>
      <c r="T83" s="824"/>
      <c r="U83" s="824"/>
      <c r="V83" s="824"/>
      <c r="W83" s="824"/>
      <c r="X83" s="824"/>
      <c r="Y83" s="824"/>
      <c r="Z83" s="824"/>
      <c r="AA83" s="824"/>
      <c r="AB83" s="824"/>
      <c r="AC83" s="824"/>
      <c r="AD83" s="824"/>
      <c r="AE83" s="824"/>
      <c r="AF83" s="824"/>
      <c r="AG83" s="824"/>
      <c r="AH83" s="824"/>
      <c r="AI83" s="824"/>
      <c r="AJ83" s="824"/>
      <c r="AK83" s="824"/>
      <c r="AL83" s="824"/>
      <c r="AM83" s="824"/>
      <c r="AN83" s="824"/>
      <c r="AO83" s="824"/>
      <c r="AP83" s="824"/>
      <c r="AQ83" s="824"/>
      <c r="AR83" s="824"/>
      <c r="AS83" s="824"/>
      <c r="AT83" s="824"/>
      <c r="AU83" s="824"/>
      <c r="AV83" s="824"/>
      <c r="AW83" s="824"/>
      <c r="AX83" s="824"/>
      <c r="AY83" s="824"/>
      <c r="AZ83" s="826"/>
      <c r="BA83" s="826"/>
      <c r="BB83" s="826"/>
      <c r="BC83" s="826"/>
      <c r="BD83" s="827"/>
      <c r="BE83" s="100"/>
      <c r="BF83" s="100"/>
      <c r="BG83" s="100"/>
      <c r="BH83" s="100"/>
      <c r="BI83" s="100"/>
      <c r="BJ83" s="100"/>
      <c r="BK83" s="100"/>
      <c r="BL83" s="100"/>
      <c r="BM83" s="100"/>
      <c r="BN83" s="100"/>
      <c r="BO83" s="100"/>
      <c r="BP83" s="100"/>
      <c r="BQ83" s="97">
        <v>77</v>
      </c>
      <c r="BR83" s="102"/>
      <c r="BS83" s="853"/>
      <c r="BT83" s="854"/>
      <c r="BU83" s="854"/>
      <c r="BV83" s="854"/>
      <c r="BW83" s="854"/>
      <c r="BX83" s="854"/>
      <c r="BY83" s="854"/>
      <c r="BZ83" s="854"/>
      <c r="CA83" s="854"/>
      <c r="CB83" s="854"/>
      <c r="CC83" s="854"/>
      <c r="CD83" s="854"/>
      <c r="CE83" s="854"/>
      <c r="CF83" s="854"/>
      <c r="CG83" s="859"/>
      <c r="CH83" s="856"/>
      <c r="CI83" s="857"/>
      <c r="CJ83" s="857"/>
      <c r="CK83" s="857"/>
      <c r="CL83" s="858"/>
      <c r="CM83" s="856"/>
      <c r="CN83" s="857"/>
      <c r="CO83" s="857"/>
      <c r="CP83" s="857"/>
      <c r="CQ83" s="858"/>
      <c r="CR83" s="856"/>
      <c r="CS83" s="857"/>
      <c r="CT83" s="857"/>
      <c r="CU83" s="857"/>
      <c r="CV83" s="858"/>
      <c r="CW83" s="856"/>
      <c r="CX83" s="857"/>
      <c r="CY83" s="857"/>
      <c r="CZ83" s="857"/>
      <c r="DA83" s="858"/>
      <c r="DB83" s="856"/>
      <c r="DC83" s="857"/>
      <c r="DD83" s="857"/>
      <c r="DE83" s="857"/>
      <c r="DF83" s="858"/>
      <c r="DG83" s="856"/>
      <c r="DH83" s="857"/>
      <c r="DI83" s="857"/>
      <c r="DJ83" s="857"/>
      <c r="DK83" s="858"/>
      <c r="DL83" s="856"/>
      <c r="DM83" s="857"/>
      <c r="DN83" s="857"/>
      <c r="DO83" s="857"/>
      <c r="DP83" s="858"/>
      <c r="DQ83" s="856"/>
      <c r="DR83" s="857"/>
      <c r="DS83" s="857"/>
      <c r="DT83" s="857"/>
      <c r="DU83" s="858"/>
      <c r="DV83" s="853"/>
      <c r="DW83" s="854"/>
      <c r="DX83" s="854"/>
      <c r="DY83" s="854"/>
      <c r="DZ83" s="855"/>
      <c r="EA83" s="89"/>
    </row>
    <row r="84" spans="1:131" ht="26.25" customHeight="1" x14ac:dyDescent="0.15">
      <c r="A84" s="97">
        <v>17</v>
      </c>
      <c r="B84" s="871"/>
      <c r="C84" s="868"/>
      <c r="D84" s="868"/>
      <c r="E84" s="868"/>
      <c r="F84" s="868"/>
      <c r="G84" s="868"/>
      <c r="H84" s="868"/>
      <c r="I84" s="868"/>
      <c r="J84" s="868"/>
      <c r="K84" s="868"/>
      <c r="L84" s="868"/>
      <c r="M84" s="868"/>
      <c r="N84" s="868"/>
      <c r="O84" s="868"/>
      <c r="P84" s="869"/>
      <c r="Q84" s="870"/>
      <c r="R84" s="824"/>
      <c r="S84" s="824"/>
      <c r="T84" s="824"/>
      <c r="U84" s="824"/>
      <c r="V84" s="824"/>
      <c r="W84" s="824"/>
      <c r="X84" s="824"/>
      <c r="Y84" s="824"/>
      <c r="Z84" s="824"/>
      <c r="AA84" s="824"/>
      <c r="AB84" s="824"/>
      <c r="AC84" s="824"/>
      <c r="AD84" s="824"/>
      <c r="AE84" s="824"/>
      <c r="AF84" s="824"/>
      <c r="AG84" s="824"/>
      <c r="AH84" s="824"/>
      <c r="AI84" s="824"/>
      <c r="AJ84" s="824"/>
      <c r="AK84" s="824"/>
      <c r="AL84" s="824"/>
      <c r="AM84" s="824"/>
      <c r="AN84" s="824"/>
      <c r="AO84" s="824"/>
      <c r="AP84" s="824"/>
      <c r="AQ84" s="824"/>
      <c r="AR84" s="824"/>
      <c r="AS84" s="824"/>
      <c r="AT84" s="824"/>
      <c r="AU84" s="824"/>
      <c r="AV84" s="824"/>
      <c r="AW84" s="824"/>
      <c r="AX84" s="824"/>
      <c r="AY84" s="824"/>
      <c r="AZ84" s="826"/>
      <c r="BA84" s="826"/>
      <c r="BB84" s="826"/>
      <c r="BC84" s="826"/>
      <c r="BD84" s="827"/>
      <c r="BE84" s="100"/>
      <c r="BF84" s="100"/>
      <c r="BG84" s="100"/>
      <c r="BH84" s="100"/>
      <c r="BI84" s="100"/>
      <c r="BJ84" s="100"/>
      <c r="BK84" s="100"/>
      <c r="BL84" s="100"/>
      <c r="BM84" s="100"/>
      <c r="BN84" s="100"/>
      <c r="BO84" s="100"/>
      <c r="BP84" s="100"/>
      <c r="BQ84" s="97">
        <v>78</v>
      </c>
      <c r="BR84" s="102"/>
      <c r="BS84" s="853"/>
      <c r="BT84" s="854"/>
      <c r="BU84" s="854"/>
      <c r="BV84" s="854"/>
      <c r="BW84" s="854"/>
      <c r="BX84" s="854"/>
      <c r="BY84" s="854"/>
      <c r="BZ84" s="854"/>
      <c r="CA84" s="854"/>
      <c r="CB84" s="854"/>
      <c r="CC84" s="854"/>
      <c r="CD84" s="854"/>
      <c r="CE84" s="854"/>
      <c r="CF84" s="854"/>
      <c r="CG84" s="859"/>
      <c r="CH84" s="856"/>
      <c r="CI84" s="857"/>
      <c r="CJ84" s="857"/>
      <c r="CK84" s="857"/>
      <c r="CL84" s="858"/>
      <c r="CM84" s="856"/>
      <c r="CN84" s="857"/>
      <c r="CO84" s="857"/>
      <c r="CP84" s="857"/>
      <c r="CQ84" s="858"/>
      <c r="CR84" s="856"/>
      <c r="CS84" s="857"/>
      <c r="CT84" s="857"/>
      <c r="CU84" s="857"/>
      <c r="CV84" s="858"/>
      <c r="CW84" s="856"/>
      <c r="CX84" s="857"/>
      <c r="CY84" s="857"/>
      <c r="CZ84" s="857"/>
      <c r="DA84" s="858"/>
      <c r="DB84" s="856"/>
      <c r="DC84" s="857"/>
      <c r="DD84" s="857"/>
      <c r="DE84" s="857"/>
      <c r="DF84" s="858"/>
      <c r="DG84" s="856"/>
      <c r="DH84" s="857"/>
      <c r="DI84" s="857"/>
      <c r="DJ84" s="857"/>
      <c r="DK84" s="858"/>
      <c r="DL84" s="856"/>
      <c r="DM84" s="857"/>
      <c r="DN84" s="857"/>
      <c r="DO84" s="857"/>
      <c r="DP84" s="858"/>
      <c r="DQ84" s="856"/>
      <c r="DR84" s="857"/>
      <c r="DS84" s="857"/>
      <c r="DT84" s="857"/>
      <c r="DU84" s="858"/>
      <c r="DV84" s="853"/>
      <c r="DW84" s="854"/>
      <c r="DX84" s="854"/>
      <c r="DY84" s="854"/>
      <c r="DZ84" s="855"/>
      <c r="EA84" s="89"/>
    </row>
    <row r="85" spans="1:131" ht="26.25" customHeight="1" x14ac:dyDescent="0.15">
      <c r="A85" s="97">
        <v>18</v>
      </c>
      <c r="B85" s="871"/>
      <c r="C85" s="868"/>
      <c r="D85" s="868"/>
      <c r="E85" s="868"/>
      <c r="F85" s="868"/>
      <c r="G85" s="868"/>
      <c r="H85" s="868"/>
      <c r="I85" s="868"/>
      <c r="J85" s="868"/>
      <c r="K85" s="868"/>
      <c r="L85" s="868"/>
      <c r="M85" s="868"/>
      <c r="N85" s="868"/>
      <c r="O85" s="868"/>
      <c r="P85" s="869"/>
      <c r="Q85" s="870"/>
      <c r="R85" s="824"/>
      <c r="S85" s="824"/>
      <c r="T85" s="824"/>
      <c r="U85" s="824"/>
      <c r="V85" s="824"/>
      <c r="W85" s="824"/>
      <c r="X85" s="824"/>
      <c r="Y85" s="824"/>
      <c r="Z85" s="824"/>
      <c r="AA85" s="824"/>
      <c r="AB85" s="824"/>
      <c r="AC85" s="824"/>
      <c r="AD85" s="824"/>
      <c r="AE85" s="824"/>
      <c r="AF85" s="824"/>
      <c r="AG85" s="824"/>
      <c r="AH85" s="824"/>
      <c r="AI85" s="824"/>
      <c r="AJ85" s="824"/>
      <c r="AK85" s="824"/>
      <c r="AL85" s="824"/>
      <c r="AM85" s="824"/>
      <c r="AN85" s="824"/>
      <c r="AO85" s="824"/>
      <c r="AP85" s="824"/>
      <c r="AQ85" s="824"/>
      <c r="AR85" s="824"/>
      <c r="AS85" s="824"/>
      <c r="AT85" s="824"/>
      <c r="AU85" s="824"/>
      <c r="AV85" s="824"/>
      <c r="AW85" s="824"/>
      <c r="AX85" s="824"/>
      <c r="AY85" s="824"/>
      <c r="AZ85" s="826"/>
      <c r="BA85" s="826"/>
      <c r="BB85" s="826"/>
      <c r="BC85" s="826"/>
      <c r="BD85" s="827"/>
      <c r="BE85" s="100"/>
      <c r="BF85" s="100"/>
      <c r="BG85" s="100"/>
      <c r="BH85" s="100"/>
      <c r="BI85" s="100"/>
      <c r="BJ85" s="100"/>
      <c r="BK85" s="100"/>
      <c r="BL85" s="100"/>
      <c r="BM85" s="100"/>
      <c r="BN85" s="100"/>
      <c r="BO85" s="100"/>
      <c r="BP85" s="100"/>
      <c r="BQ85" s="97">
        <v>79</v>
      </c>
      <c r="BR85" s="102"/>
      <c r="BS85" s="853"/>
      <c r="BT85" s="854"/>
      <c r="BU85" s="854"/>
      <c r="BV85" s="854"/>
      <c r="BW85" s="854"/>
      <c r="BX85" s="854"/>
      <c r="BY85" s="854"/>
      <c r="BZ85" s="854"/>
      <c r="CA85" s="854"/>
      <c r="CB85" s="854"/>
      <c r="CC85" s="854"/>
      <c r="CD85" s="854"/>
      <c r="CE85" s="854"/>
      <c r="CF85" s="854"/>
      <c r="CG85" s="859"/>
      <c r="CH85" s="856"/>
      <c r="CI85" s="857"/>
      <c r="CJ85" s="857"/>
      <c r="CK85" s="857"/>
      <c r="CL85" s="858"/>
      <c r="CM85" s="856"/>
      <c r="CN85" s="857"/>
      <c r="CO85" s="857"/>
      <c r="CP85" s="857"/>
      <c r="CQ85" s="858"/>
      <c r="CR85" s="856"/>
      <c r="CS85" s="857"/>
      <c r="CT85" s="857"/>
      <c r="CU85" s="857"/>
      <c r="CV85" s="858"/>
      <c r="CW85" s="856"/>
      <c r="CX85" s="857"/>
      <c r="CY85" s="857"/>
      <c r="CZ85" s="857"/>
      <c r="DA85" s="858"/>
      <c r="DB85" s="856"/>
      <c r="DC85" s="857"/>
      <c r="DD85" s="857"/>
      <c r="DE85" s="857"/>
      <c r="DF85" s="858"/>
      <c r="DG85" s="856"/>
      <c r="DH85" s="857"/>
      <c r="DI85" s="857"/>
      <c r="DJ85" s="857"/>
      <c r="DK85" s="858"/>
      <c r="DL85" s="856"/>
      <c r="DM85" s="857"/>
      <c r="DN85" s="857"/>
      <c r="DO85" s="857"/>
      <c r="DP85" s="858"/>
      <c r="DQ85" s="856"/>
      <c r="DR85" s="857"/>
      <c r="DS85" s="857"/>
      <c r="DT85" s="857"/>
      <c r="DU85" s="858"/>
      <c r="DV85" s="853"/>
      <c r="DW85" s="854"/>
      <c r="DX85" s="854"/>
      <c r="DY85" s="854"/>
      <c r="DZ85" s="855"/>
      <c r="EA85" s="89"/>
    </row>
    <row r="86" spans="1:131" ht="26.25" customHeight="1" x14ac:dyDescent="0.15">
      <c r="A86" s="97">
        <v>19</v>
      </c>
      <c r="B86" s="871"/>
      <c r="C86" s="868"/>
      <c r="D86" s="868"/>
      <c r="E86" s="868"/>
      <c r="F86" s="868"/>
      <c r="G86" s="868"/>
      <c r="H86" s="868"/>
      <c r="I86" s="868"/>
      <c r="J86" s="868"/>
      <c r="K86" s="868"/>
      <c r="L86" s="868"/>
      <c r="M86" s="868"/>
      <c r="N86" s="868"/>
      <c r="O86" s="868"/>
      <c r="P86" s="869"/>
      <c r="Q86" s="870"/>
      <c r="R86" s="824"/>
      <c r="S86" s="824"/>
      <c r="T86" s="824"/>
      <c r="U86" s="824"/>
      <c r="V86" s="824"/>
      <c r="W86" s="824"/>
      <c r="X86" s="824"/>
      <c r="Y86" s="824"/>
      <c r="Z86" s="824"/>
      <c r="AA86" s="824"/>
      <c r="AB86" s="824"/>
      <c r="AC86" s="824"/>
      <c r="AD86" s="824"/>
      <c r="AE86" s="824"/>
      <c r="AF86" s="824"/>
      <c r="AG86" s="824"/>
      <c r="AH86" s="824"/>
      <c r="AI86" s="824"/>
      <c r="AJ86" s="824"/>
      <c r="AK86" s="824"/>
      <c r="AL86" s="824"/>
      <c r="AM86" s="824"/>
      <c r="AN86" s="824"/>
      <c r="AO86" s="824"/>
      <c r="AP86" s="824"/>
      <c r="AQ86" s="824"/>
      <c r="AR86" s="824"/>
      <c r="AS86" s="824"/>
      <c r="AT86" s="824"/>
      <c r="AU86" s="824"/>
      <c r="AV86" s="824"/>
      <c r="AW86" s="824"/>
      <c r="AX86" s="824"/>
      <c r="AY86" s="824"/>
      <c r="AZ86" s="826"/>
      <c r="BA86" s="826"/>
      <c r="BB86" s="826"/>
      <c r="BC86" s="826"/>
      <c r="BD86" s="827"/>
      <c r="BE86" s="100"/>
      <c r="BF86" s="100"/>
      <c r="BG86" s="100"/>
      <c r="BH86" s="100"/>
      <c r="BI86" s="100"/>
      <c r="BJ86" s="100"/>
      <c r="BK86" s="100"/>
      <c r="BL86" s="100"/>
      <c r="BM86" s="100"/>
      <c r="BN86" s="100"/>
      <c r="BO86" s="100"/>
      <c r="BP86" s="100"/>
      <c r="BQ86" s="97">
        <v>80</v>
      </c>
      <c r="BR86" s="102"/>
      <c r="BS86" s="853"/>
      <c r="BT86" s="854"/>
      <c r="BU86" s="854"/>
      <c r="BV86" s="854"/>
      <c r="BW86" s="854"/>
      <c r="BX86" s="854"/>
      <c r="BY86" s="854"/>
      <c r="BZ86" s="854"/>
      <c r="CA86" s="854"/>
      <c r="CB86" s="854"/>
      <c r="CC86" s="854"/>
      <c r="CD86" s="854"/>
      <c r="CE86" s="854"/>
      <c r="CF86" s="854"/>
      <c r="CG86" s="859"/>
      <c r="CH86" s="856"/>
      <c r="CI86" s="857"/>
      <c r="CJ86" s="857"/>
      <c r="CK86" s="857"/>
      <c r="CL86" s="858"/>
      <c r="CM86" s="856"/>
      <c r="CN86" s="857"/>
      <c r="CO86" s="857"/>
      <c r="CP86" s="857"/>
      <c r="CQ86" s="858"/>
      <c r="CR86" s="856"/>
      <c r="CS86" s="857"/>
      <c r="CT86" s="857"/>
      <c r="CU86" s="857"/>
      <c r="CV86" s="858"/>
      <c r="CW86" s="856"/>
      <c r="CX86" s="857"/>
      <c r="CY86" s="857"/>
      <c r="CZ86" s="857"/>
      <c r="DA86" s="858"/>
      <c r="DB86" s="856"/>
      <c r="DC86" s="857"/>
      <c r="DD86" s="857"/>
      <c r="DE86" s="857"/>
      <c r="DF86" s="858"/>
      <c r="DG86" s="856"/>
      <c r="DH86" s="857"/>
      <c r="DI86" s="857"/>
      <c r="DJ86" s="857"/>
      <c r="DK86" s="858"/>
      <c r="DL86" s="856"/>
      <c r="DM86" s="857"/>
      <c r="DN86" s="857"/>
      <c r="DO86" s="857"/>
      <c r="DP86" s="858"/>
      <c r="DQ86" s="856"/>
      <c r="DR86" s="857"/>
      <c r="DS86" s="857"/>
      <c r="DT86" s="857"/>
      <c r="DU86" s="858"/>
      <c r="DV86" s="853"/>
      <c r="DW86" s="854"/>
      <c r="DX86" s="854"/>
      <c r="DY86" s="854"/>
      <c r="DZ86" s="855"/>
      <c r="EA86" s="89"/>
    </row>
    <row r="87" spans="1:131" ht="26.25" customHeight="1" x14ac:dyDescent="0.15">
      <c r="A87" s="103">
        <v>20</v>
      </c>
      <c r="B87" s="875"/>
      <c r="C87" s="876"/>
      <c r="D87" s="876"/>
      <c r="E87" s="876"/>
      <c r="F87" s="876"/>
      <c r="G87" s="876"/>
      <c r="H87" s="876"/>
      <c r="I87" s="876"/>
      <c r="J87" s="876"/>
      <c r="K87" s="876"/>
      <c r="L87" s="876"/>
      <c r="M87" s="876"/>
      <c r="N87" s="876"/>
      <c r="O87" s="876"/>
      <c r="P87" s="877"/>
      <c r="Q87" s="878"/>
      <c r="R87" s="879"/>
      <c r="S87" s="879"/>
      <c r="T87" s="879"/>
      <c r="U87" s="879"/>
      <c r="V87" s="879"/>
      <c r="W87" s="879"/>
      <c r="X87" s="879"/>
      <c r="Y87" s="879"/>
      <c r="Z87" s="879"/>
      <c r="AA87" s="879"/>
      <c r="AB87" s="879"/>
      <c r="AC87" s="879"/>
      <c r="AD87" s="879"/>
      <c r="AE87" s="879"/>
      <c r="AF87" s="879"/>
      <c r="AG87" s="879"/>
      <c r="AH87" s="879"/>
      <c r="AI87" s="879"/>
      <c r="AJ87" s="879"/>
      <c r="AK87" s="879"/>
      <c r="AL87" s="879"/>
      <c r="AM87" s="879"/>
      <c r="AN87" s="879"/>
      <c r="AO87" s="879"/>
      <c r="AP87" s="879"/>
      <c r="AQ87" s="879"/>
      <c r="AR87" s="879"/>
      <c r="AS87" s="879"/>
      <c r="AT87" s="879"/>
      <c r="AU87" s="879"/>
      <c r="AV87" s="879"/>
      <c r="AW87" s="879"/>
      <c r="AX87" s="879"/>
      <c r="AY87" s="879"/>
      <c r="AZ87" s="880"/>
      <c r="BA87" s="880"/>
      <c r="BB87" s="880"/>
      <c r="BC87" s="880"/>
      <c r="BD87" s="881"/>
      <c r="BE87" s="100"/>
      <c r="BF87" s="100"/>
      <c r="BG87" s="100"/>
      <c r="BH87" s="100"/>
      <c r="BI87" s="100"/>
      <c r="BJ87" s="100"/>
      <c r="BK87" s="100"/>
      <c r="BL87" s="100"/>
      <c r="BM87" s="100"/>
      <c r="BN87" s="100"/>
      <c r="BO87" s="100"/>
      <c r="BP87" s="100"/>
      <c r="BQ87" s="97">
        <v>81</v>
      </c>
      <c r="BR87" s="102"/>
      <c r="BS87" s="853"/>
      <c r="BT87" s="854"/>
      <c r="BU87" s="854"/>
      <c r="BV87" s="854"/>
      <c r="BW87" s="854"/>
      <c r="BX87" s="854"/>
      <c r="BY87" s="854"/>
      <c r="BZ87" s="854"/>
      <c r="CA87" s="854"/>
      <c r="CB87" s="854"/>
      <c r="CC87" s="854"/>
      <c r="CD87" s="854"/>
      <c r="CE87" s="854"/>
      <c r="CF87" s="854"/>
      <c r="CG87" s="859"/>
      <c r="CH87" s="856"/>
      <c r="CI87" s="857"/>
      <c r="CJ87" s="857"/>
      <c r="CK87" s="857"/>
      <c r="CL87" s="858"/>
      <c r="CM87" s="856"/>
      <c r="CN87" s="857"/>
      <c r="CO87" s="857"/>
      <c r="CP87" s="857"/>
      <c r="CQ87" s="858"/>
      <c r="CR87" s="856"/>
      <c r="CS87" s="857"/>
      <c r="CT87" s="857"/>
      <c r="CU87" s="857"/>
      <c r="CV87" s="858"/>
      <c r="CW87" s="856"/>
      <c r="CX87" s="857"/>
      <c r="CY87" s="857"/>
      <c r="CZ87" s="857"/>
      <c r="DA87" s="858"/>
      <c r="DB87" s="856"/>
      <c r="DC87" s="857"/>
      <c r="DD87" s="857"/>
      <c r="DE87" s="857"/>
      <c r="DF87" s="858"/>
      <c r="DG87" s="856"/>
      <c r="DH87" s="857"/>
      <c r="DI87" s="857"/>
      <c r="DJ87" s="857"/>
      <c r="DK87" s="858"/>
      <c r="DL87" s="856"/>
      <c r="DM87" s="857"/>
      <c r="DN87" s="857"/>
      <c r="DO87" s="857"/>
      <c r="DP87" s="858"/>
      <c r="DQ87" s="856"/>
      <c r="DR87" s="857"/>
      <c r="DS87" s="857"/>
      <c r="DT87" s="857"/>
      <c r="DU87" s="858"/>
      <c r="DV87" s="853"/>
      <c r="DW87" s="854"/>
      <c r="DX87" s="854"/>
      <c r="DY87" s="854"/>
      <c r="DZ87" s="855"/>
      <c r="EA87" s="89"/>
    </row>
    <row r="88" spans="1:131" ht="26.25" customHeight="1" thickBot="1" x14ac:dyDescent="0.2">
      <c r="A88" s="99" t="s">
        <v>326</v>
      </c>
      <c r="B88" s="783" t="s">
        <v>356</v>
      </c>
      <c r="C88" s="784"/>
      <c r="D88" s="784"/>
      <c r="E88" s="784"/>
      <c r="F88" s="784"/>
      <c r="G88" s="784"/>
      <c r="H88" s="784"/>
      <c r="I88" s="784"/>
      <c r="J88" s="784"/>
      <c r="K88" s="784"/>
      <c r="L88" s="784"/>
      <c r="M88" s="784"/>
      <c r="N88" s="784"/>
      <c r="O88" s="784"/>
      <c r="P88" s="785"/>
      <c r="Q88" s="834"/>
      <c r="R88" s="835"/>
      <c r="S88" s="835"/>
      <c r="T88" s="835"/>
      <c r="U88" s="835"/>
      <c r="V88" s="835"/>
      <c r="W88" s="835"/>
      <c r="X88" s="835"/>
      <c r="Y88" s="835"/>
      <c r="Z88" s="835"/>
      <c r="AA88" s="835"/>
      <c r="AB88" s="835"/>
      <c r="AC88" s="835"/>
      <c r="AD88" s="835"/>
      <c r="AE88" s="835"/>
      <c r="AF88" s="838">
        <v>2185</v>
      </c>
      <c r="AG88" s="838"/>
      <c r="AH88" s="838"/>
      <c r="AI88" s="838"/>
      <c r="AJ88" s="838"/>
      <c r="AK88" s="835"/>
      <c r="AL88" s="835"/>
      <c r="AM88" s="835"/>
      <c r="AN88" s="835"/>
      <c r="AO88" s="835"/>
      <c r="AP88" s="838">
        <v>2331</v>
      </c>
      <c r="AQ88" s="838"/>
      <c r="AR88" s="838"/>
      <c r="AS88" s="838"/>
      <c r="AT88" s="838"/>
      <c r="AU88" s="838">
        <v>35</v>
      </c>
      <c r="AV88" s="838"/>
      <c r="AW88" s="838"/>
      <c r="AX88" s="838"/>
      <c r="AY88" s="838"/>
      <c r="AZ88" s="843"/>
      <c r="BA88" s="843"/>
      <c r="BB88" s="843"/>
      <c r="BC88" s="843"/>
      <c r="BD88" s="844"/>
      <c r="BE88" s="100"/>
      <c r="BF88" s="100"/>
      <c r="BG88" s="100"/>
      <c r="BH88" s="100"/>
      <c r="BI88" s="100"/>
      <c r="BJ88" s="100"/>
      <c r="BK88" s="100"/>
      <c r="BL88" s="100"/>
      <c r="BM88" s="100"/>
      <c r="BN88" s="100"/>
      <c r="BO88" s="100"/>
      <c r="BP88" s="100"/>
      <c r="BQ88" s="97">
        <v>82</v>
      </c>
      <c r="BR88" s="102"/>
      <c r="BS88" s="853"/>
      <c r="BT88" s="854"/>
      <c r="BU88" s="854"/>
      <c r="BV88" s="854"/>
      <c r="BW88" s="854"/>
      <c r="BX88" s="854"/>
      <c r="BY88" s="854"/>
      <c r="BZ88" s="854"/>
      <c r="CA88" s="854"/>
      <c r="CB88" s="854"/>
      <c r="CC88" s="854"/>
      <c r="CD88" s="854"/>
      <c r="CE88" s="854"/>
      <c r="CF88" s="854"/>
      <c r="CG88" s="859"/>
      <c r="CH88" s="856"/>
      <c r="CI88" s="857"/>
      <c r="CJ88" s="857"/>
      <c r="CK88" s="857"/>
      <c r="CL88" s="858"/>
      <c r="CM88" s="856"/>
      <c r="CN88" s="857"/>
      <c r="CO88" s="857"/>
      <c r="CP88" s="857"/>
      <c r="CQ88" s="858"/>
      <c r="CR88" s="856"/>
      <c r="CS88" s="857"/>
      <c r="CT88" s="857"/>
      <c r="CU88" s="857"/>
      <c r="CV88" s="858"/>
      <c r="CW88" s="856"/>
      <c r="CX88" s="857"/>
      <c r="CY88" s="857"/>
      <c r="CZ88" s="857"/>
      <c r="DA88" s="858"/>
      <c r="DB88" s="856"/>
      <c r="DC88" s="857"/>
      <c r="DD88" s="857"/>
      <c r="DE88" s="857"/>
      <c r="DF88" s="858"/>
      <c r="DG88" s="856"/>
      <c r="DH88" s="857"/>
      <c r="DI88" s="857"/>
      <c r="DJ88" s="857"/>
      <c r="DK88" s="858"/>
      <c r="DL88" s="856"/>
      <c r="DM88" s="857"/>
      <c r="DN88" s="857"/>
      <c r="DO88" s="857"/>
      <c r="DP88" s="858"/>
      <c r="DQ88" s="856"/>
      <c r="DR88" s="857"/>
      <c r="DS88" s="857"/>
      <c r="DT88" s="857"/>
      <c r="DU88" s="858"/>
      <c r="DV88" s="853"/>
      <c r="DW88" s="854"/>
      <c r="DX88" s="854"/>
      <c r="DY88" s="854"/>
      <c r="DZ88" s="855"/>
      <c r="EA88" s="89"/>
    </row>
    <row r="89" spans="1:131" ht="26.25" hidden="1" customHeight="1" x14ac:dyDescent="0.15">
      <c r="A89" s="104"/>
      <c r="B89" s="105"/>
      <c r="C89" s="105"/>
      <c r="D89" s="105"/>
      <c r="E89" s="105"/>
      <c r="F89" s="105"/>
      <c r="G89" s="105"/>
      <c r="H89" s="105"/>
      <c r="I89" s="105"/>
      <c r="J89" s="105"/>
      <c r="K89" s="105"/>
      <c r="L89" s="105"/>
      <c r="M89" s="105"/>
      <c r="N89" s="105"/>
      <c r="O89" s="105"/>
      <c r="P89" s="105"/>
      <c r="Q89" s="106"/>
      <c r="R89" s="106"/>
      <c r="S89" s="106"/>
      <c r="T89" s="106"/>
      <c r="U89" s="106"/>
      <c r="V89" s="106"/>
      <c r="W89" s="106"/>
      <c r="X89" s="106"/>
      <c r="Y89" s="106"/>
      <c r="Z89" s="106"/>
      <c r="AA89" s="106"/>
      <c r="AB89" s="106"/>
      <c r="AC89" s="106"/>
      <c r="AD89" s="106"/>
      <c r="AE89" s="106"/>
      <c r="AF89" s="106"/>
      <c r="AG89" s="106"/>
      <c r="AH89" s="106"/>
      <c r="AI89" s="106"/>
      <c r="AJ89" s="106"/>
      <c r="AK89" s="106"/>
      <c r="AL89" s="106"/>
      <c r="AM89" s="106"/>
      <c r="AN89" s="106"/>
      <c r="AO89" s="106"/>
      <c r="AP89" s="106"/>
      <c r="AQ89" s="106"/>
      <c r="AR89" s="106"/>
      <c r="AS89" s="106"/>
      <c r="AT89" s="106"/>
      <c r="AU89" s="106"/>
      <c r="AV89" s="106"/>
      <c r="AW89" s="106"/>
      <c r="AX89" s="106"/>
      <c r="AY89" s="106"/>
      <c r="AZ89" s="107"/>
      <c r="BA89" s="107"/>
      <c r="BB89" s="107"/>
      <c r="BC89" s="107"/>
      <c r="BD89" s="107"/>
      <c r="BE89" s="100"/>
      <c r="BF89" s="100"/>
      <c r="BG89" s="100"/>
      <c r="BH89" s="100"/>
      <c r="BI89" s="100"/>
      <c r="BJ89" s="100"/>
      <c r="BK89" s="100"/>
      <c r="BL89" s="100"/>
      <c r="BM89" s="100"/>
      <c r="BN89" s="100"/>
      <c r="BO89" s="100"/>
      <c r="BP89" s="100"/>
      <c r="BQ89" s="97">
        <v>83</v>
      </c>
      <c r="BR89" s="102"/>
      <c r="BS89" s="853"/>
      <c r="BT89" s="854"/>
      <c r="BU89" s="854"/>
      <c r="BV89" s="854"/>
      <c r="BW89" s="854"/>
      <c r="BX89" s="854"/>
      <c r="BY89" s="854"/>
      <c r="BZ89" s="854"/>
      <c r="CA89" s="854"/>
      <c r="CB89" s="854"/>
      <c r="CC89" s="854"/>
      <c r="CD89" s="854"/>
      <c r="CE89" s="854"/>
      <c r="CF89" s="854"/>
      <c r="CG89" s="859"/>
      <c r="CH89" s="856"/>
      <c r="CI89" s="857"/>
      <c r="CJ89" s="857"/>
      <c r="CK89" s="857"/>
      <c r="CL89" s="858"/>
      <c r="CM89" s="856"/>
      <c r="CN89" s="857"/>
      <c r="CO89" s="857"/>
      <c r="CP89" s="857"/>
      <c r="CQ89" s="858"/>
      <c r="CR89" s="856"/>
      <c r="CS89" s="857"/>
      <c r="CT89" s="857"/>
      <c r="CU89" s="857"/>
      <c r="CV89" s="858"/>
      <c r="CW89" s="856"/>
      <c r="CX89" s="857"/>
      <c r="CY89" s="857"/>
      <c r="CZ89" s="857"/>
      <c r="DA89" s="858"/>
      <c r="DB89" s="856"/>
      <c r="DC89" s="857"/>
      <c r="DD89" s="857"/>
      <c r="DE89" s="857"/>
      <c r="DF89" s="858"/>
      <c r="DG89" s="856"/>
      <c r="DH89" s="857"/>
      <c r="DI89" s="857"/>
      <c r="DJ89" s="857"/>
      <c r="DK89" s="858"/>
      <c r="DL89" s="856"/>
      <c r="DM89" s="857"/>
      <c r="DN89" s="857"/>
      <c r="DO89" s="857"/>
      <c r="DP89" s="858"/>
      <c r="DQ89" s="856"/>
      <c r="DR89" s="857"/>
      <c r="DS89" s="857"/>
      <c r="DT89" s="857"/>
      <c r="DU89" s="858"/>
      <c r="DV89" s="853"/>
      <c r="DW89" s="854"/>
      <c r="DX89" s="854"/>
      <c r="DY89" s="854"/>
      <c r="DZ89" s="855"/>
      <c r="EA89" s="89"/>
    </row>
    <row r="90" spans="1:131" ht="26.25" hidden="1" customHeight="1" x14ac:dyDescent="0.15">
      <c r="A90" s="104"/>
      <c r="B90" s="105"/>
      <c r="C90" s="105"/>
      <c r="D90" s="105"/>
      <c r="E90" s="105"/>
      <c r="F90" s="105"/>
      <c r="G90" s="105"/>
      <c r="H90" s="105"/>
      <c r="I90" s="105"/>
      <c r="J90" s="105"/>
      <c r="K90" s="105"/>
      <c r="L90" s="105"/>
      <c r="M90" s="105"/>
      <c r="N90" s="105"/>
      <c r="O90" s="105"/>
      <c r="P90" s="105"/>
      <c r="Q90" s="106"/>
      <c r="R90" s="106"/>
      <c r="S90" s="106"/>
      <c r="T90" s="106"/>
      <c r="U90" s="106"/>
      <c r="V90" s="106"/>
      <c r="W90" s="106"/>
      <c r="X90" s="106"/>
      <c r="Y90" s="106"/>
      <c r="Z90" s="106"/>
      <c r="AA90" s="106"/>
      <c r="AB90" s="106"/>
      <c r="AC90" s="106"/>
      <c r="AD90" s="106"/>
      <c r="AE90" s="106"/>
      <c r="AF90" s="106"/>
      <c r="AG90" s="106"/>
      <c r="AH90" s="106"/>
      <c r="AI90" s="106"/>
      <c r="AJ90" s="106"/>
      <c r="AK90" s="106"/>
      <c r="AL90" s="106"/>
      <c r="AM90" s="106"/>
      <c r="AN90" s="106"/>
      <c r="AO90" s="106"/>
      <c r="AP90" s="106"/>
      <c r="AQ90" s="106"/>
      <c r="AR90" s="106"/>
      <c r="AS90" s="106"/>
      <c r="AT90" s="106"/>
      <c r="AU90" s="106"/>
      <c r="AV90" s="106"/>
      <c r="AW90" s="106"/>
      <c r="AX90" s="106"/>
      <c r="AY90" s="106"/>
      <c r="AZ90" s="107"/>
      <c r="BA90" s="107"/>
      <c r="BB90" s="107"/>
      <c r="BC90" s="107"/>
      <c r="BD90" s="107"/>
      <c r="BE90" s="100"/>
      <c r="BF90" s="100"/>
      <c r="BG90" s="100"/>
      <c r="BH90" s="100"/>
      <c r="BI90" s="100"/>
      <c r="BJ90" s="100"/>
      <c r="BK90" s="100"/>
      <c r="BL90" s="100"/>
      <c r="BM90" s="100"/>
      <c r="BN90" s="100"/>
      <c r="BO90" s="100"/>
      <c r="BP90" s="100"/>
      <c r="BQ90" s="97">
        <v>84</v>
      </c>
      <c r="BR90" s="102"/>
      <c r="BS90" s="853"/>
      <c r="BT90" s="854"/>
      <c r="BU90" s="854"/>
      <c r="BV90" s="854"/>
      <c r="BW90" s="854"/>
      <c r="BX90" s="854"/>
      <c r="BY90" s="854"/>
      <c r="BZ90" s="854"/>
      <c r="CA90" s="854"/>
      <c r="CB90" s="854"/>
      <c r="CC90" s="854"/>
      <c r="CD90" s="854"/>
      <c r="CE90" s="854"/>
      <c r="CF90" s="854"/>
      <c r="CG90" s="859"/>
      <c r="CH90" s="856"/>
      <c r="CI90" s="857"/>
      <c r="CJ90" s="857"/>
      <c r="CK90" s="857"/>
      <c r="CL90" s="858"/>
      <c r="CM90" s="856"/>
      <c r="CN90" s="857"/>
      <c r="CO90" s="857"/>
      <c r="CP90" s="857"/>
      <c r="CQ90" s="858"/>
      <c r="CR90" s="856"/>
      <c r="CS90" s="857"/>
      <c r="CT90" s="857"/>
      <c r="CU90" s="857"/>
      <c r="CV90" s="858"/>
      <c r="CW90" s="856"/>
      <c r="CX90" s="857"/>
      <c r="CY90" s="857"/>
      <c r="CZ90" s="857"/>
      <c r="DA90" s="858"/>
      <c r="DB90" s="856"/>
      <c r="DC90" s="857"/>
      <c r="DD90" s="857"/>
      <c r="DE90" s="857"/>
      <c r="DF90" s="858"/>
      <c r="DG90" s="856"/>
      <c r="DH90" s="857"/>
      <c r="DI90" s="857"/>
      <c r="DJ90" s="857"/>
      <c r="DK90" s="858"/>
      <c r="DL90" s="856"/>
      <c r="DM90" s="857"/>
      <c r="DN90" s="857"/>
      <c r="DO90" s="857"/>
      <c r="DP90" s="858"/>
      <c r="DQ90" s="856"/>
      <c r="DR90" s="857"/>
      <c r="DS90" s="857"/>
      <c r="DT90" s="857"/>
      <c r="DU90" s="858"/>
      <c r="DV90" s="853"/>
      <c r="DW90" s="854"/>
      <c r="DX90" s="854"/>
      <c r="DY90" s="854"/>
      <c r="DZ90" s="855"/>
      <c r="EA90" s="89"/>
    </row>
    <row r="91" spans="1:131" ht="26.25" hidden="1" customHeight="1" x14ac:dyDescent="0.15">
      <c r="A91" s="104"/>
      <c r="B91" s="105"/>
      <c r="C91" s="105"/>
      <c r="D91" s="105"/>
      <c r="E91" s="105"/>
      <c r="F91" s="105"/>
      <c r="G91" s="105"/>
      <c r="H91" s="105"/>
      <c r="I91" s="105"/>
      <c r="J91" s="105"/>
      <c r="K91" s="105"/>
      <c r="L91" s="105"/>
      <c r="M91" s="105"/>
      <c r="N91" s="105"/>
      <c r="O91" s="105"/>
      <c r="P91" s="105"/>
      <c r="Q91" s="106"/>
      <c r="R91" s="106"/>
      <c r="S91" s="106"/>
      <c r="T91" s="106"/>
      <c r="U91" s="106"/>
      <c r="V91" s="106"/>
      <c r="W91" s="106"/>
      <c r="X91" s="106"/>
      <c r="Y91" s="106"/>
      <c r="Z91" s="106"/>
      <c r="AA91" s="106"/>
      <c r="AB91" s="106"/>
      <c r="AC91" s="106"/>
      <c r="AD91" s="106"/>
      <c r="AE91" s="106"/>
      <c r="AF91" s="106"/>
      <c r="AG91" s="106"/>
      <c r="AH91" s="106"/>
      <c r="AI91" s="106"/>
      <c r="AJ91" s="106"/>
      <c r="AK91" s="106"/>
      <c r="AL91" s="106"/>
      <c r="AM91" s="106"/>
      <c r="AN91" s="106"/>
      <c r="AO91" s="106"/>
      <c r="AP91" s="106"/>
      <c r="AQ91" s="106"/>
      <c r="AR91" s="106"/>
      <c r="AS91" s="106"/>
      <c r="AT91" s="106"/>
      <c r="AU91" s="106"/>
      <c r="AV91" s="106"/>
      <c r="AW91" s="106"/>
      <c r="AX91" s="106"/>
      <c r="AY91" s="106"/>
      <c r="AZ91" s="107"/>
      <c r="BA91" s="107"/>
      <c r="BB91" s="107"/>
      <c r="BC91" s="107"/>
      <c r="BD91" s="107"/>
      <c r="BE91" s="100"/>
      <c r="BF91" s="100"/>
      <c r="BG91" s="100"/>
      <c r="BH91" s="100"/>
      <c r="BI91" s="100"/>
      <c r="BJ91" s="100"/>
      <c r="BK91" s="100"/>
      <c r="BL91" s="100"/>
      <c r="BM91" s="100"/>
      <c r="BN91" s="100"/>
      <c r="BO91" s="100"/>
      <c r="BP91" s="100"/>
      <c r="BQ91" s="97">
        <v>85</v>
      </c>
      <c r="BR91" s="102"/>
      <c r="BS91" s="853"/>
      <c r="BT91" s="854"/>
      <c r="BU91" s="854"/>
      <c r="BV91" s="854"/>
      <c r="BW91" s="854"/>
      <c r="BX91" s="854"/>
      <c r="BY91" s="854"/>
      <c r="BZ91" s="854"/>
      <c r="CA91" s="854"/>
      <c r="CB91" s="854"/>
      <c r="CC91" s="854"/>
      <c r="CD91" s="854"/>
      <c r="CE91" s="854"/>
      <c r="CF91" s="854"/>
      <c r="CG91" s="859"/>
      <c r="CH91" s="856"/>
      <c r="CI91" s="857"/>
      <c r="CJ91" s="857"/>
      <c r="CK91" s="857"/>
      <c r="CL91" s="858"/>
      <c r="CM91" s="856"/>
      <c r="CN91" s="857"/>
      <c r="CO91" s="857"/>
      <c r="CP91" s="857"/>
      <c r="CQ91" s="858"/>
      <c r="CR91" s="856"/>
      <c r="CS91" s="857"/>
      <c r="CT91" s="857"/>
      <c r="CU91" s="857"/>
      <c r="CV91" s="858"/>
      <c r="CW91" s="856"/>
      <c r="CX91" s="857"/>
      <c r="CY91" s="857"/>
      <c r="CZ91" s="857"/>
      <c r="DA91" s="858"/>
      <c r="DB91" s="856"/>
      <c r="DC91" s="857"/>
      <c r="DD91" s="857"/>
      <c r="DE91" s="857"/>
      <c r="DF91" s="858"/>
      <c r="DG91" s="856"/>
      <c r="DH91" s="857"/>
      <c r="DI91" s="857"/>
      <c r="DJ91" s="857"/>
      <c r="DK91" s="858"/>
      <c r="DL91" s="856"/>
      <c r="DM91" s="857"/>
      <c r="DN91" s="857"/>
      <c r="DO91" s="857"/>
      <c r="DP91" s="858"/>
      <c r="DQ91" s="856"/>
      <c r="DR91" s="857"/>
      <c r="DS91" s="857"/>
      <c r="DT91" s="857"/>
      <c r="DU91" s="858"/>
      <c r="DV91" s="853"/>
      <c r="DW91" s="854"/>
      <c r="DX91" s="854"/>
      <c r="DY91" s="854"/>
      <c r="DZ91" s="855"/>
      <c r="EA91" s="89"/>
    </row>
    <row r="92" spans="1:131" ht="26.25" hidden="1" customHeight="1" x14ac:dyDescent="0.15">
      <c r="A92" s="104"/>
      <c r="B92" s="105"/>
      <c r="C92" s="105"/>
      <c r="D92" s="105"/>
      <c r="E92" s="105"/>
      <c r="F92" s="105"/>
      <c r="G92" s="105"/>
      <c r="H92" s="105"/>
      <c r="I92" s="105"/>
      <c r="J92" s="105"/>
      <c r="K92" s="105"/>
      <c r="L92" s="105"/>
      <c r="M92" s="105"/>
      <c r="N92" s="105"/>
      <c r="O92" s="105"/>
      <c r="P92" s="105"/>
      <c r="Q92" s="106"/>
      <c r="R92" s="106"/>
      <c r="S92" s="106"/>
      <c r="T92" s="106"/>
      <c r="U92" s="106"/>
      <c r="V92" s="106"/>
      <c r="W92" s="106"/>
      <c r="X92" s="106"/>
      <c r="Y92" s="106"/>
      <c r="Z92" s="106"/>
      <c r="AA92" s="106"/>
      <c r="AB92" s="106"/>
      <c r="AC92" s="106"/>
      <c r="AD92" s="106"/>
      <c r="AE92" s="106"/>
      <c r="AF92" s="106"/>
      <c r="AG92" s="106"/>
      <c r="AH92" s="106"/>
      <c r="AI92" s="106"/>
      <c r="AJ92" s="106"/>
      <c r="AK92" s="106"/>
      <c r="AL92" s="106"/>
      <c r="AM92" s="106"/>
      <c r="AN92" s="106"/>
      <c r="AO92" s="106"/>
      <c r="AP92" s="106"/>
      <c r="AQ92" s="106"/>
      <c r="AR92" s="106"/>
      <c r="AS92" s="106"/>
      <c r="AT92" s="106"/>
      <c r="AU92" s="106"/>
      <c r="AV92" s="106"/>
      <c r="AW92" s="106"/>
      <c r="AX92" s="106"/>
      <c r="AY92" s="106"/>
      <c r="AZ92" s="107"/>
      <c r="BA92" s="107"/>
      <c r="BB92" s="107"/>
      <c r="BC92" s="107"/>
      <c r="BD92" s="107"/>
      <c r="BE92" s="100"/>
      <c r="BF92" s="100"/>
      <c r="BG92" s="100"/>
      <c r="BH92" s="100"/>
      <c r="BI92" s="100"/>
      <c r="BJ92" s="100"/>
      <c r="BK92" s="100"/>
      <c r="BL92" s="100"/>
      <c r="BM92" s="100"/>
      <c r="BN92" s="100"/>
      <c r="BO92" s="100"/>
      <c r="BP92" s="100"/>
      <c r="BQ92" s="97">
        <v>86</v>
      </c>
      <c r="BR92" s="102"/>
      <c r="BS92" s="853"/>
      <c r="BT92" s="854"/>
      <c r="BU92" s="854"/>
      <c r="BV92" s="854"/>
      <c r="BW92" s="854"/>
      <c r="BX92" s="854"/>
      <c r="BY92" s="854"/>
      <c r="BZ92" s="854"/>
      <c r="CA92" s="854"/>
      <c r="CB92" s="854"/>
      <c r="CC92" s="854"/>
      <c r="CD92" s="854"/>
      <c r="CE92" s="854"/>
      <c r="CF92" s="854"/>
      <c r="CG92" s="859"/>
      <c r="CH92" s="856"/>
      <c r="CI92" s="857"/>
      <c r="CJ92" s="857"/>
      <c r="CK92" s="857"/>
      <c r="CL92" s="858"/>
      <c r="CM92" s="856"/>
      <c r="CN92" s="857"/>
      <c r="CO92" s="857"/>
      <c r="CP92" s="857"/>
      <c r="CQ92" s="858"/>
      <c r="CR92" s="856"/>
      <c r="CS92" s="857"/>
      <c r="CT92" s="857"/>
      <c r="CU92" s="857"/>
      <c r="CV92" s="858"/>
      <c r="CW92" s="856"/>
      <c r="CX92" s="857"/>
      <c r="CY92" s="857"/>
      <c r="CZ92" s="857"/>
      <c r="DA92" s="858"/>
      <c r="DB92" s="856"/>
      <c r="DC92" s="857"/>
      <c r="DD92" s="857"/>
      <c r="DE92" s="857"/>
      <c r="DF92" s="858"/>
      <c r="DG92" s="856"/>
      <c r="DH92" s="857"/>
      <c r="DI92" s="857"/>
      <c r="DJ92" s="857"/>
      <c r="DK92" s="858"/>
      <c r="DL92" s="856"/>
      <c r="DM92" s="857"/>
      <c r="DN92" s="857"/>
      <c r="DO92" s="857"/>
      <c r="DP92" s="858"/>
      <c r="DQ92" s="856"/>
      <c r="DR92" s="857"/>
      <c r="DS92" s="857"/>
      <c r="DT92" s="857"/>
      <c r="DU92" s="858"/>
      <c r="DV92" s="853"/>
      <c r="DW92" s="854"/>
      <c r="DX92" s="854"/>
      <c r="DY92" s="854"/>
      <c r="DZ92" s="855"/>
      <c r="EA92" s="89"/>
    </row>
    <row r="93" spans="1:131" ht="26.25" hidden="1" customHeight="1" x14ac:dyDescent="0.15">
      <c r="A93" s="104"/>
      <c r="B93" s="105"/>
      <c r="C93" s="105"/>
      <c r="D93" s="105"/>
      <c r="E93" s="105"/>
      <c r="F93" s="105"/>
      <c r="G93" s="105"/>
      <c r="H93" s="105"/>
      <c r="I93" s="105"/>
      <c r="J93" s="105"/>
      <c r="K93" s="105"/>
      <c r="L93" s="105"/>
      <c r="M93" s="105"/>
      <c r="N93" s="105"/>
      <c r="O93" s="105"/>
      <c r="P93" s="105"/>
      <c r="Q93" s="106"/>
      <c r="R93" s="106"/>
      <c r="S93" s="106"/>
      <c r="T93" s="106"/>
      <c r="U93" s="106"/>
      <c r="V93" s="106"/>
      <c r="W93" s="106"/>
      <c r="X93" s="106"/>
      <c r="Y93" s="106"/>
      <c r="Z93" s="106"/>
      <c r="AA93" s="106"/>
      <c r="AB93" s="106"/>
      <c r="AC93" s="106"/>
      <c r="AD93" s="106"/>
      <c r="AE93" s="106"/>
      <c r="AF93" s="106"/>
      <c r="AG93" s="106"/>
      <c r="AH93" s="106"/>
      <c r="AI93" s="106"/>
      <c r="AJ93" s="106"/>
      <c r="AK93" s="106"/>
      <c r="AL93" s="106"/>
      <c r="AM93" s="106"/>
      <c r="AN93" s="106"/>
      <c r="AO93" s="106"/>
      <c r="AP93" s="106"/>
      <c r="AQ93" s="106"/>
      <c r="AR93" s="106"/>
      <c r="AS93" s="106"/>
      <c r="AT93" s="106"/>
      <c r="AU93" s="106"/>
      <c r="AV93" s="106"/>
      <c r="AW93" s="106"/>
      <c r="AX93" s="106"/>
      <c r="AY93" s="106"/>
      <c r="AZ93" s="107"/>
      <c r="BA93" s="107"/>
      <c r="BB93" s="107"/>
      <c r="BC93" s="107"/>
      <c r="BD93" s="107"/>
      <c r="BE93" s="100"/>
      <c r="BF93" s="100"/>
      <c r="BG93" s="100"/>
      <c r="BH93" s="100"/>
      <c r="BI93" s="100"/>
      <c r="BJ93" s="100"/>
      <c r="BK93" s="100"/>
      <c r="BL93" s="100"/>
      <c r="BM93" s="100"/>
      <c r="BN93" s="100"/>
      <c r="BO93" s="100"/>
      <c r="BP93" s="100"/>
      <c r="BQ93" s="97">
        <v>87</v>
      </c>
      <c r="BR93" s="102"/>
      <c r="BS93" s="853"/>
      <c r="BT93" s="854"/>
      <c r="BU93" s="854"/>
      <c r="BV93" s="854"/>
      <c r="BW93" s="854"/>
      <c r="BX93" s="854"/>
      <c r="BY93" s="854"/>
      <c r="BZ93" s="854"/>
      <c r="CA93" s="854"/>
      <c r="CB93" s="854"/>
      <c r="CC93" s="854"/>
      <c r="CD93" s="854"/>
      <c r="CE93" s="854"/>
      <c r="CF93" s="854"/>
      <c r="CG93" s="859"/>
      <c r="CH93" s="856"/>
      <c r="CI93" s="857"/>
      <c r="CJ93" s="857"/>
      <c r="CK93" s="857"/>
      <c r="CL93" s="858"/>
      <c r="CM93" s="856"/>
      <c r="CN93" s="857"/>
      <c r="CO93" s="857"/>
      <c r="CP93" s="857"/>
      <c r="CQ93" s="858"/>
      <c r="CR93" s="856"/>
      <c r="CS93" s="857"/>
      <c r="CT93" s="857"/>
      <c r="CU93" s="857"/>
      <c r="CV93" s="858"/>
      <c r="CW93" s="856"/>
      <c r="CX93" s="857"/>
      <c r="CY93" s="857"/>
      <c r="CZ93" s="857"/>
      <c r="DA93" s="858"/>
      <c r="DB93" s="856"/>
      <c r="DC93" s="857"/>
      <c r="DD93" s="857"/>
      <c r="DE93" s="857"/>
      <c r="DF93" s="858"/>
      <c r="DG93" s="856"/>
      <c r="DH93" s="857"/>
      <c r="DI93" s="857"/>
      <c r="DJ93" s="857"/>
      <c r="DK93" s="858"/>
      <c r="DL93" s="856"/>
      <c r="DM93" s="857"/>
      <c r="DN93" s="857"/>
      <c r="DO93" s="857"/>
      <c r="DP93" s="858"/>
      <c r="DQ93" s="856"/>
      <c r="DR93" s="857"/>
      <c r="DS93" s="857"/>
      <c r="DT93" s="857"/>
      <c r="DU93" s="858"/>
      <c r="DV93" s="853"/>
      <c r="DW93" s="854"/>
      <c r="DX93" s="854"/>
      <c r="DY93" s="854"/>
      <c r="DZ93" s="855"/>
      <c r="EA93" s="89"/>
    </row>
    <row r="94" spans="1:131" ht="26.25" hidden="1" customHeight="1" x14ac:dyDescent="0.15">
      <c r="A94" s="104"/>
      <c r="B94" s="105"/>
      <c r="C94" s="105"/>
      <c r="D94" s="105"/>
      <c r="E94" s="105"/>
      <c r="F94" s="105"/>
      <c r="G94" s="105"/>
      <c r="H94" s="105"/>
      <c r="I94" s="105"/>
      <c r="J94" s="105"/>
      <c r="K94" s="105"/>
      <c r="L94" s="105"/>
      <c r="M94" s="105"/>
      <c r="N94" s="105"/>
      <c r="O94" s="105"/>
      <c r="P94" s="105"/>
      <c r="Q94" s="106"/>
      <c r="R94" s="106"/>
      <c r="S94" s="106"/>
      <c r="T94" s="106"/>
      <c r="U94" s="106"/>
      <c r="V94" s="106"/>
      <c r="W94" s="106"/>
      <c r="X94" s="106"/>
      <c r="Y94" s="106"/>
      <c r="Z94" s="106"/>
      <c r="AA94" s="106"/>
      <c r="AB94" s="106"/>
      <c r="AC94" s="106"/>
      <c r="AD94" s="106"/>
      <c r="AE94" s="106"/>
      <c r="AF94" s="106"/>
      <c r="AG94" s="106"/>
      <c r="AH94" s="106"/>
      <c r="AI94" s="106"/>
      <c r="AJ94" s="106"/>
      <c r="AK94" s="106"/>
      <c r="AL94" s="106"/>
      <c r="AM94" s="106"/>
      <c r="AN94" s="106"/>
      <c r="AO94" s="106"/>
      <c r="AP94" s="106"/>
      <c r="AQ94" s="106"/>
      <c r="AR94" s="106"/>
      <c r="AS94" s="106"/>
      <c r="AT94" s="106"/>
      <c r="AU94" s="106"/>
      <c r="AV94" s="106"/>
      <c r="AW94" s="106"/>
      <c r="AX94" s="106"/>
      <c r="AY94" s="106"/>
      <c r="AZ94" s="107"/>
      <c r="BA94" s="107"/>
      <c r="BB94" s="107"/>
      <c r="BC94" s="107"/>
      <c r="BD94" s="107"/>
      <c r="BE94" s="100"/>
      <c r="BF94" s="100"/>
      <c r="BG94" s="100"/>
      <c r="BH94" s="100"/>
      <c r="BI94" s="100"/>
      <c r="BJ94" s="100"/>
      <c r="BK94" s="100"/>
      <c r="BL94" s="100"/>
      <c r="BM94" s="100"/>
      <c r="BN94" s="100"/>
      <c r="BO94" s="100"/>
      <c r="BP94" s="100"/>
      <c r="BQ94" s="97">
        <v>88</v>
      </c>
      <c r="BR94" s="102"/>
      <c r="BS94" s="853"/>
      <c r="BT94" s="854"/>
      <c r="BU94" s="854"/>
      <c r="BV94" s="854"/>
      <c r="BW94" s="854"/>
      <c r="BX94" s="854"/>
      <c r="BY94" s="854"/>
      <c r="BZ94" s="854"/>
      <c r="CA94" s="854"/>
      <c r="CB94" s="854"/>
      <c r="CC94" s="854"/>
      <c r="CD94" s="854"/>
      <c r="CE94" s="854"/>
      <c r="CF94" s="854"/>
      <c r="CG94" s="859"/>
      <c r="CH94" s="856"/>
      <c r="CI94" s="857"/>
      <c r="CJ94" s="857"/>
      <c r="CK94" s="857"/>
      <c r="CL94" s="858"/>
      <c r="CM94" s="856"/>
      <c r="CN94" s="857"/>
      <c r="CO94" s="857"/>
      <c r="CP94" s="857"/>
      <c r="CQ94" s="858"/>
      <c r="CR94" s="856"/>
      <c r="CS94" s="857"/>
      <c r="CT94" s="857"/>
      <c r="CU94" s="857"/>
      <c r="CV94" s="858"/>
      <c r="CW94" s="856"/>
      <c r="CX94" s="857"/>
      <c r="CY94" s="857"/>
      <c r="CZ94" s="857"/>
      <c r="DA94" s="858"/>
      <c r="DB94" s="856"/>
      <c r="DC94" s="857"/>
      <c r="DD94" s="857"/>
      <c r="DE94" s="857"/>
      <c r="DF94" s="858"/>
      <c r="DG94" s="856"/>
      <c r="DH94" s="857"/>
      <c r="DI94" s="857"/>
      <c r="DJ94" s="857"/>
      <c r="DK94" s="858"/>
      <c r="DL94" s="856"/>
      <c r="DM94" s="857"/>
      <c r="DN94" s="857"/>
      <c r="DO94" s="857"/>
      <c r="DP94" s="858"/>
      <c r="DQ94" s="856"/>
      <c r="DR94" s="857"/>
      <c r="DS94" s="857"/>
      <c r="DT94" s="857"/>
      <c r="DU94" s="858"/>
      <c r="DV94" s="853"/>
      <c r="DW94" s="854"/>
      <c r="DX94" s="854"/>
      <c r="DY94" s="854"/>
      <c r="DZ94" s="855"/>
      <c r="EA94" s="89"/>
    </row>
    <row r="95" spans="1:131" ht="26.25" hidden="1" customHeight="1" x14ac:dyDescent="0.15">
      <c r="A95" s="104"/>
      <c r="B95" s="105"/>
      <c r="C95" s="105"/>
      <c r="D95" s="105"/>
      <c r="E95" s="105"/>
      <c r="F95" s="105"/>
      <c r="G95" s="105"/>
      <c r="H95" s="105"/>
      <c r="I95" s="105"/>
      <c r="J95" s="105"/>
      <c r="K95" s="105"/>
      <c r="L95" s="105"/>
      <c r="M95" s="105"/>
      <c r="N95" s="105"/>
      <c r="O95" s="105"/>
      <c r="P95" s="105"/>
      <c r="Q95" s="106"/>
      <c r="R95" s="106"/>
      <c r="S95" s="106"/>
      <c r="T95" s="106"/>
      <c r="U95" s="106"/>
      <c r="V95" s="106"/>
      <c r="W95" s="106"/>
      <c r="X95" s="106"/>
      <c r="Y95" s="106"/>
      <c r="Z95" s="106"/>
      <c r="AA95" s="106"/>
      <c r="AB95" s="106"/>
      <c r="AC95" s="106"/>
      <c r="AD95" s="106"/>
      <c r="AE95" s="106"/>
      <c r="AF95" s="106"/>
      <c r="AG95" s="106"/>
      <c r="AH95" s="106"/>
      <c r="AI95" s="106"/>
      <c r="AJ95" s="106"/>
      <c r="AK95" s="106"/>
      <c r="AL95" s="106"/>
      <c r="AM95" s="106"/>
      <c r="AN95" s="106"/>
      <c r="AO95" s="106"/>
      <c r="AP95" s="106"/>
      <c r="AQ95" s="106"/>
      <c r="AR95" s="106"/>
      <c r="AS95" s="106"/>
      <c r="AT95" s="106"/>
      <c r="AU95" s="106"/>
      <c r="AV95" s="106"/>
      <c r="AW95" s="106"/>
      <c r="AX95" s="106"/>
      <c r="AY95" s="106"/>
      <c r="AZ95" s="107"/>
      <c r="BA95" s="107"/>
      <c r="BB95" s="107"/>
      <c r="BC95" s="107"/>
      <c r="BD95" s="107"/>
      <c r="BE95" s="100"/>
      <c r="BF95" s="100"/>
      <c r="BG95" s="100"/>
      <c r="BH95" s="100"/>
      <c r="BI95" s="100"/>
      <c r="BJ95" s="100"/>
      <c r="BK95" s="100"/>
      <c r="BL95" s="100"/>
      <c r="BM95" s="100"/>
      <c r="BN95" s="100"/>
      <c r="BO95" s="100"/>
      <c r="BP95" s="100"/>
      <c r="BQ95" s="97">
        <v>89</v>
      </c>
      <c r="BR95" s="102"/>
      <c r="BS95" s="853"/>
      <c r="BT95" s="854"/>
      <c r="BU95" s="854"/>
      <c r="BV95" s="854"/>
      <c r="BW95" s="854"/>
      <c r="BX95" s="854"/>
      <c r="BY95" s="854"/>
      <c r="BZ95" s="854"/>
      <c r="CA95" s="854"/>
      <c r="CB95" s="854"/>
      <c r="CC95" s="854"/>
      <c r="CD95" s="854"/>
      <c r="CE95" s="854"/>
      <c r="CF95" s="854"/>
      <c r="CG95" s="859"/>
      <c r="CH95" s="856"/>
      <c r="CI95" s="857"/>
      <c r="CJ95" s="857"/>
      <c r="CK95" s="857"/>
      <c r="CL95" s="858"/>
      <c r="CM95" s="856"/>
      <c r="CN95" s="857"/>
      <c r="CO95" s="857"/>
      <c r="CP95" s="857"/>
      <c r="CQ95" s="858"/>
      <c r="CR95" s="856"/>
      <c r="CS95" s="857"/>
      <c r="CT95" s="857"/>
      <c r="CU95" s="857"/>
      <c r="CV95" s="858"/>
      <c r="CW95" s="856"/>
      <c r="CX95" s="857"/>
      <c r="CY95" s="857"/>
      <c r="CZ95" s="857"/>
      <c r="DA95" s="858"/>
      <c r="DB95" s="856"/>
      <c r="DC95" s="857"/>
      <c r="DD95" s="857"/>
      <c r="DE95" s="857"/>
      <c r="DF95" s="858"/>
      <c r="DG95" s="856"/>
      <c r="DH95" s="857"/>
      <c r="DI95" s="857"/>
      <c r="DJ95" s="857"/>
      <c r="DK95" s="858"/>
      <c r="DL95" s="856"/>
      <c r="DM95" s="857"/>
      <c r="DN95" s="857"/>
      <c r="DO95" s="857"/>
      <c r="DP95" s="858"/>
      <c r="DQ95" s="856"/>
      <c r="DR95" s="857"/>
      <c r="DS95" s="857"/>
      <c r="DT95" s="857"/>
      <c r="DU95" s="858"/>
      <c r="DV95" s="853"/>
      <c r="DW95" s="854"/>
      <c r="DX95" s="854"/>
      <c r="DY95" s="854"/>
      <c r="DZ95" s="855"/>
      <c r="EA95" s="89"/>
    </row>
    <row r="96" spans="1:131" ht="26.25" hidden="1" customHeight="1" x14ac:dyDescent="0.15">
      <c r="A96" s="104"/>
      <c r="B96" s="105"/>
      <c r="C96" s="105"/>
      <c r="D96" s="105"/>
      <c r="E96" s="105"/>
      <c r="F96" s="105"/>
      <c r="G96" s="105"/>
      <c r="H96" s="105"/>
      <c r="I96" s="105"/>
      <c r="J96" s="105"/>
      <c r="K96" s="105"/>
      <c r="L96" s="105"/>
      <c r="M96" s="105"/>
      <c r="N96" s="105"/>
      <c r="O96" s="105"/>
      <c r="P96" s="105"/>
      <c r="Q96" s="106"/>
      <c r="R96" s="106"/>
      <c r="S96" s="106"/>
      <c r="T96" s="106"/>
      <c r="U96" s="106"/>
      <c r="V96" s="106"/>
      <c r="W96" s="106"/>
      <c r="X96" s="106"/>
      <c r="Y96" s="106"/>
      <c r="Z96" s="106"/>
      <c r="AA96" s="106"/>
      <c r="AB96" s="106"/>
      <c r="AC96" s="106"/>
      <c r="AD96" s="106"/>
      <c r="AE96" s="106"/>
      <c r="AF96" s="106"/>
      <c r="AG96" s="106"/>
      <c r="AH96" s="106"/>
      <c r="AI96" s="106"/>
      <c r="AJ96" s="106"/>
      <c r="AK96" s="106"/>
      <c r="AL96" s="106"/>
      <c r="AM96" s="106"/>
      <c r="AN96" s="106"/>
      <c r="AO96" s="106"/>
      <c r="AP96" s="106"/>
      <c r="AQ96" s="106"/>
      <c r="AR96" s="106"/>
      <c r="AS96" s="106"/>
      <c r="AT96" s="106"/>
      <c r="AU96" s="106"/>
      <c r="AV96" s="106"/>
      <c r="AW96" s="106"/>
      <c r="AX96" s="106"/>
      <c r="AY96" s="106"/>
      <c r="AZ96" s="107"/>
      <c r="BA96" s="107"/>
      <c r="BB96" s="107"/>
      <c r="BC96" s="107"/>
      <c r="BD96" s="107"/>
      <c r="BE96" s="100"/>
      <c r="BF96" s="100"/>
      <c r="BG96" s="100"/>
      <c r="BH96" s="100"/>
      <c r="BI96" s="100"/>
      <c r="BJ96" s="100"/>
      <c r="BK96" s="100"/>
      <c r="BL96" s="100"/>
      <c r="BM96" s="100"/>
      <c r="BN96" s="100"/>
      <c r="BO96" s="100"/>
      <c r="BP96" s="100"/>
      <c r="BQ96" s="97">
        <v>90</v>
      </c>
      <c r="BR96" s="102"/>
      <c r="BS96" s="853"/>
      <c r="BT96" s="854"/>
      <c r="BU96" s="854"/>
      <c r="BV96" s="854"/>
      <c r="BW96" s="854"/>
      <c r="BX96" s="854"/>
      <c r="BY96" s="854"/>
      <c r="BZ96" s="854"/>
      <c r="CA96" s="854"/>
      <c r="CB96" s="854"/>
      <c r="CC96" s="854"/>
      <c r="CD96" s="854"/>
      <c r="CE96" s="854"/>
      <c r="CF96" s="854"/>
      <c r="CG96" s="859"/>
      <c r="CH96" s="856"/>
      <c r="CI96" s="857"/>
      <c r="CJ96" s="857"/>
      <c r="CK96" s="857"/>
      <c r="CL96" s="858"/>
      <c r="CM96" s="856"/>
      <c r="CN96" s="857"/>
      <c r="CO96" s="857"/>
      <c r="CP96" s="857"/>
      <c r="CQ96" s="858"/>
      <c r="CR96" s="856"/>
      <c r="CS96" s="857"/>
      <c r="CT96" s="857"/>
      <c r="CU96" s="857"/>
      <c r="CV96" s="858"/>
      <c r="CW96" s="856"/>
      <c r="CX96" s="857"/>
      <c r="CY96" s="857"/>
      <c r="CZ96" s="857"/>
      <c r="DA96" s="858"/>
      <c r="DB96" s="856"/>
      <c r="DC96" s="857"/>
      <c r="DD96" s="857"/>
      <c r="DE96" s="857"/>
      <c r="DF96" s="858"/>
      <c r="DG96" s="856"/>
      <c r="DH96" s="857"/>
      <c r="DI96" s="857"/>
      <c r="DJ96" s="857"/>
      <c r="DK96" s="858"/>
      <c r="DL96" s="856"/>
      <c r="DM96" s="857"/>
      <c r="DN96" s="857"/>
      <c r="DO96" s="857"/>
      <c r="DP96" s="858"/>
      <c r="DQ96" s="856"/>
      <c r="DR96" s="857"/>
      <c r="DS96" s="857"/>
      <c r="DT96" s="857"/>
      <c r="DU96" s="858"/>
      <c r="DV96" s="853"/>
      <c r="DW96" s="854"/>
      <c r="DX96" s="854"/>
      <c r="DY96" s="854"/>
      <c r="DZ96" s="855"/>
      <c r="EA96" s="89"/>
    </row>
    <row r="97" spans="1:131" ht="26.25" hidden="1" customHeight="1" x14ac:dyDescent="0.15">
      <c r="A97" s="104"/>
      <c r="B97" s="105"/>
      <c r="C97" s="105"/>
      <c r="D97" s="105"/>
      <c r="E97" s="105"/>
      <c r="F97" s="105"/>
      <c r="G97" s="105"/>
      <c r="H97" s="105"/>
      <c r="I97" s="105"/>
      <c r="J97" s="105"/>
      <c r="K97" s="105"/>
      <c r="L97" s="105"/>
      <c r="M97" s="105"/>
      <c r="N97" s="105"/>
      <c r="O97" s="105"/>
      <c r="P97" s="105"/>
      <c r="Q97" s="106"/>
      <c r="R97" s="106"/>
      <c r="S97" s="106"/>
      <c r="T97" s="106"/>
      <c r="U97" s="106"/>
      <c r="V97" s="106"/>
      <c r="W97" s="106"/>
      <c r="X97" s="106"/>
      <c r="Y97" s="106"/>
      <c r="Z97" s="106"/>
      <c r="AA97" s="106"/>
      <c r="AB97" s="106"/>
      <c r="AC97" s="106"/>
      <c r="AD97" s="106"/>
      <c r="AE97" s="106"/>
      <c r="AF97" s="106"/>
      <c r="AG97" s="106"/>
      <c r="AH97" s="106"/>
      <c r="AI97" s="106"/>
      <c r="AJ97" s="106"/>
      <c r="AK97" s="106"/>
      <c r="AL97" s="106"/>
      <c r="AM97" s="106"/>
      <c r="AN97" s="106"/>
      <c r="AO97" s="106"/>
      <c r="AP97" s="106"/>
      <c r="AQ97" s="106"/>
      <c r="AR97" s="106"/>
      <c r="AS97" s="106"/>
      <c r="AT97" s="106"/>
      <c r="AU97" s="106"/>
      <c r="AV97" s="106"/>
      <c r="AW97" s="106"/>
      <c r="AX97" s="106"/>
      <c r="AY97" s="106"/>
      <c r="AZ97" s="107"/>
      <c r="BA97" s="107"/>
      <c r="BB97" s="107"/>
      <c r="BC97" s="107"/>
      <c r="BD97" s="107"/>
      <c r="BE97" s="100"/>
      <c r="BF97" s="100"/>
      <c r="BG97" s="100"/>
      <c r="BH97" s="100"/>
      <c r="BI97" s="100"/>
      <c r="BJ97" s="100"/>
      <c r="BK97" s="100"/>
      <c r="BL97" s="100"/>
      <c r="BM97" s="100"/>
      <c r="BN97" s="100"/>
      <c r="BO97" s="100"/>
      <c r="BP97" s="100"/>
      <c r="BQ97" s="97">
        <v>91</v>
      </c>
      <c r="BR97" s="102"/>
      <c r="BS97" s="853"/>
      <c r="BT97" s="854"/>
      <c r="BU97" s="854"/>
      <c r="BV97" s="854"/>
      <c r="BW97" s="854"/>
      <c r="BX97" s="854"/>
      <c r="BY97" s="854"/>
      <c r="BZ97" s="854"/>
      <c r="CA97" s="854"/>
      <c r="CB97" s="854"/>
      <c r="CC97" s="854"/>
      <c r="CD97" s="854"/>
      <c r="CE97" s="854"/>
      <c r="CF97" s="854"/>
      <c r="CG97" s="859"/>
      <c r="CH97" s="856"/>
      <c r="CI97" s="857"/>
      <c r="CJ97" s="857"/>
      <c r="CK97" s="857"/>
      <c r="CL97" s="858"/>
      <c r="CM97" s="856"/>
      <c r="CN97" s="857"/>
      <c r="CO97" s="857"/>
      <c r="CP97" s="857"/>
      <c r="CQ97" s="858"/>
      <c r="CR97" s="856"/>
      <c r="CS97" s="857"/>
      <c r="CT97" s="857"/>
      <c r="CU97" s="857"/>
      <c r="CV97" s="858"/>
      <c r="CW97" s="856"/>
      <c r="CX97" s="857"/>
      <c r="CY97" s="857"/>
      <c r="CZ97" s="857"/>
      <c r="DA97" s="858"/>
      <c r="DB97" s="856"/>
      <c r="DC97" s="857"/>
      <c r="DD97" s="857"/>
      <c r="DE97" s="857"/>
      <c r="DF97" s="858"/>
      <c r="DG97" s="856"/>
      <c r="DH97" s="857"/>
      <c r="DI97" s="857"/>
      <c r="DJ97" s="857"/>
      <c r="DK97" s="858"/>
      <c r="DL97" s="856"/>
      <c r="DM97" s="857"/>
      <c r="DN97" s="857"/>
      <c r="DO97" s="857"/>
      <c r="DP97" s="858"/>
      <c r="DQ97" s="856"/>
      <c r="DR97" s="857"/>
      <c r="DS97" s="857"/>
      <c r="DT97" s="857"/>
      <c r="DU97" s="858"/>
      <c r="DV97" s="853"/>
      <c r="DW97" s="854"/>
      <c r="DX97" s="854"/>
      <c r="DY97" s="854"/>
      <c r="DZ97" s="855"/>
      <c r="EA97" s="89"/>
    </row>
    <row r="98" spans="1:131" ht="26.25" hidden="1" customHeight="1" x14ac:dyDescent="0.15">
      <c r="A98" s="104"/>
      <c r="B98" s="105"/>
      <c r="C98" s="105"/>
      <c r="D98" s="105"/>
      <c r="E98" s="105"/>
      <c r="F98" s="105"/>
      <c r="G98" s="105"/>
      <c r="H98" s="105"/>
      <c r="I98" s="105"/>
      <c r="J98" s="105"/>
      <c r="K98" s="105"/>
      <c r="L98" s="105"/>
      <c r="M98" s="105"/>
      <c r="N98" s="105"/>
      <c r="O98" s="105"/>
      <c r="P98" s="105"/>
      <c r="Q98" s="106"/>
      <c r="R98" s="106"/>
      <c r="S98" s="106"/>
      <c r="T98" s="106"/>
      <c r="U98" s="106"/>
      <c r="V98" s="106"/>
      <c r="W98" s="106"/>
      <c r="X98" s="106"/>
      <c r="Y98" s="106"/>
      <c r="Z98" s="106"/>
      <c r="AA98" s="106"/>
      <c r="AB98" s="106"/>
      <c r="AC98" s="106"/>
      <c r="AD98" s="106"/>
      <c r="AE98" s="106"/>
      <c r="AF98" s="106"/>
      <c r="AG98" s="106"/>
      <c r="AH98" s="106"/>
      <c r="AI98" s="106"/>
      <c r="AJ98" s="106"/>
      <c r="AK98" s="106"/>
      <c r="AL98" s="106"/>
      <c r="AM98" s="106"/>
      <c r="AN98" s="106"/>
      <c r="AO98" s="106"/>
      <c r="AP98" s="106"/>
      <c r="AQ98" s="106"/>
      <c r="AR98" s="106"/>
      <c r="AS98" s="106"/>
      <c r="AT98" s="106"/>
      <c r="AU98" s="106"/>
      <c r="AV98" s="106"/>
      <c r="AW98" s="106"/>
      <c r="AX98" s="106"/>
      <c r="AY98" s="106"/>
      <c r="AZ98" s="107"/>
      <c r="BA98" s="107"/>
      <c r="BB98" s="107"/>
      <c r="BC98" s="107"/>
      <c r="BD98" s="107"/>
      <c r="BE98" s="100"/>
      <c r="BF98" s="100"/>
      <c r="BG98" s="100"/>
      <c r="BH98" s="100"/>
      <c r="BI98" s="100"/>
      <c r="BJ98" s="100"/>
      <c r="BK98" s="100"/>
      <c r="BL98" s="100"/>
      <c r="BM98" s="100"/>
      <c r="BN98" s="100"/>
      <c r="BO98" s="100"/>
      <c r="BP98" s="100"/>
      <c r="BQ98" s="97">
        <v>92</v>
      </c>
      <c r="BR98" s="102"/>
      <c r="BS98" s="853"/>
      <c r="BT98" s="854"/>
      <c r="BU98" s="854"/>
      <c r="BV98" s="854"/>
      <c r="BW98" s="854"/>
      <c r="BX98" s="854"/>
      <c r="BY98" s="854"/>
      <c r="BZ98" s="854"/>
      <c r="CA98" s="854"/>
      <c r="CB98" s="854"/>
      <c r="CC98" s="854"/>
      <c r="CD98" s="854"/>
      <c r="CE98" s="854"/>
      <c r="CF98" s="854"/>
      <c r="CG98" s="859"/>
      <c r="CH98" s="856"/>
      <c r="CI98" s="857"/>
      <c r="CJ98" s="857"/>
      <c r="CK98" s="857"/>
      <c r="CL98" s="858"/>
      <c r="CM98" s="856"/>
      <c r="CN98" s="857"/>
      <c r="CO98" s="857"/>
      <c r="CP98" s="857"/>
      <c r="CQ98" s="858"/>
      <c r="CR98" s="856"/>
      <c r="CS98" s="857"/>
      <c r="CT98" s="857"/>
      <c r="CU98" s="857"/>
      <c r="CV98" s="858"/>
      <c r="CW98" s="856"/>
      <c r="CX98" s="857"/>
      <c r="CY98" s="857"/>
      <c r="CZ98" s="857"/>
      <c r="DA98" s="858"/>
      <c r="DB98" s="856"/>
      <c r="DC98" s="857"/>
      <c r="DD98" s="857"/>
      <c r="DE98" s="857"/>
      <c r="DF98" s="858"/>
      <c r="DG98" s="856"/>
      <c r="DH98" s="857"/>
      <c r="DI98" s="857"/>
      <c r="DJ98" s="857"/>
      <c r="DK98" s="858"/>
      <c r="DL98" s="856"/>
      <c r="DM98" s="857"/>
      <c r="DN98" s="857"/>
      <c r="DO98" s="857"/>
      <c r="DP98" s="858"/>
      <c r="DQ98" s="856"/>
      <c r="DR98" s="857"/>
      <c r="DS98" s="857"/>
      <c r="DT98" s="857"/>
      <c r="DU98" s="858"/>
      <c r="DV98" s="853"/>
      <c r="DW98" s="854"/>
      <c r="DX98" s="854"/>
      <c r="DY98" s="854"/>
      <c r="DZ98" s="855"/>
      <c r="EA98" s="89"/>
    </row>
    <row r="99" spans="1:131" ht="26.25" hidden="1" customHeight="1" x14ac:dyDescent="0.15">
      <c r="A99" s="104"/>
      <c r="B99" s="105"/>
      <c r="C99" s="105"/>
      <c r="D99" s="105"/>
      <c r="E99" s="105"/>
      <c r="F99" s="105"/>
      <c r="G99" s="105"/>
      <c r="H99" s="105"/>
      <c r="I99" s="105"/>
      <c r="J99" s="105"/>
      <c r="K99" s="105"/>
      <c r="L99" s="105"/>
      <c r="M99" s="105"/>
      <c r="N99" s="105"/>
      <c r="O99" s="105"/>
      <c r="P99" s="105"/>
      <c r="Q99" s="106"/>
      <c r="R99" s="106"/>
      <c r="S99" s="106"/>
      <c r="T99" s="106"/>
      <c r="U99" s="106"/>
      <c r="V99" s="106"/>
      <c r="W99" s="106"/>
      <c r="X99" s="106"/>
      <c r="Y99" s="106"/>
      <c r="Z99" s="106"/>
      <c r="AA99" s="106"/>
      <c r="AB99" s="106"/>
      <c r="AC99" s="106"/>
      <c r="AD99" s="106"/>
      <c r="AE99" s="106"/>
      <c r="AF99" s="106"/>
      <c r="AG99" s="106"/>
      <c r="AH99" s="106"/>
      <c r="AI99" s="106"/>
      <c r="AJ99" s="106"/>
      <c r="AK99" s="106"/>
      <c r="AL99" s="106"/>
      <c r="AM99" s="106"/>
      <c r="AN99" s="106"/>
      <c r="AO99" s="106"/>
      <c r="AP99" s="106"/>
      <c r="AQ99" s="106"/>
      <c r="AR99" s="106"/>
      <c r="AS99" s="106"/>
      <c r="AT99" s="106"/>
      <c r="AU99" s="106"/>
      <c r="AV99" s="106"/>
      <c r="AW99" s="106"/>
      <c r="AX99" s="106"/>
      <c r="AY99" s="106"/>
      <c r="AZ99" s="107"/>
      <c r="BA99" s="107"/>
      <c r="BB99" s="107"/>
      <c r="BC99" s="107"/>
      <c r="BD99" s="107"/>
      <c r="BE99" s="100"/>
      <c r="BF99" s="100"/>
      <c r="BG99" s="100"/>
      <c r="BH99" s="100"/>
      <c r="BI99" s="100"/>
      <c r="BJ99" s="100"/>
      <c r="BK99" s="100"/>
      <c r="BL99" s="100"/>
      <c r="BM99" s="100"/>
      <c r="BN99" s="100"/>
      <c r="BO99" s="100"/>
      <c r="BP99" s="100"/>
      <c r="BQ99" s="97">
        <v>93</v>
      </c>
      <c r="BR99" s="102"/>
      <c r="BS99" s="853"/>
      <c r="BT99" s="854"/>
      <c r="BU99" s="854"/>
      <c r="BV99" s="854"/>
      <c r="BW99" s="854"/>
      <c r="BX99" s="854"/>
      <c r="BY99" s="854"/>
      <c r="BZ99" s="854"/>
      <c r="CA99" s="854"/>
      <c r="CB99" s="854"/>
      <c r="CC99" s="854"/>
      <c r="CD99" s="854"/>
      <c r="CE99" s="854"/>
      <c r="CF99" s="854"/>
      <c r="CG99" s="859"/>
      <c r="CH99" s="856"/>
      <c r="CI99" s="857"/>
      <c r="CJ99" s="857"/>
      <c r="CK99" s="857"/>
      <c r="CL99" s="858"/>
      <c r="CM99" s="856"/>
      <c r="CN99" s="857"/>
      <c r="CO99" s="857"/>
      <c r="CP99" s="857"/>
      <c r="CQ99" s="858"/>
      <c r="CR99" s="856"/>
      <c r="CS99" s="857"/>
      <c r="CT99" s="857"/>
      <c r="CU99" s="857"/>
      <c r="CV99" s="858"/>
      <c r="CW99" s="856"/>
      <c r="CX99" s="857"/>
      <c r="CY99" s="857"/>
      <c r="CZ99" s="857"/>
      <c r="DA99" s="858"/>
      <c r="DB99" s="856"/>
      <c r="DC99" s="857"/>
      <c r="DD99" s="857"/>
      <c r="DE99" s="857"/>
      <c r="DF99" s="858"/>
      <c r="DG99" s="856"/>
      <c r="DH99" s="857"/>
      <c r="DI99" s="857"/>
      <c r="DJ99" s="857"/>
      <c r="DK99" s="858"/>
      <c r="DL99" s="856"/>
      <c r="DM99" s="857"/>
      <c r="DN99" s="857"/>
      <c r="DO99" s="857"/>
      <c r="DP99" s="858"/>
      <c r="DQ99" s="856"/>
      <c r="DR99" s="857"/>
      <c r="DS99" s="857"/>
      <c r="DT99" s="857"/>
      <c r="DU99" s="858"/>
      <c r="DV99" s="853"/>
      <c r="DW99" s="854"/>
      <c r="DX99" s="854"/>
      <c r="DY99" s="854"/>
      <c r="DZ99" s="855"/>
      <c r="EA99" s="89"/>
    </row>
    <row r="100" spans="1:131" ht="26.25" hidden="1" customHeight="1" x14ac:dyDescent="0.15">
      <c r="A100" s="104"/>
      <c r="B100" s="105"/>
      <c r="C100" s="105"/>
      <c r="D100" s="105"/>
      <c r="E100" s="105"/>
      <c r="F100" s="105"/>
      <c r="G100" s="105"/>
      <c r="H100" s="105"/>
      <c r="I100" s="105"/>
      <c r="J100" s="105"/>
      <c r="K100" s="105"/>
      <c r="L100" s="105"/>
      <c r="M100" s="105"/>
      <c r="N100" s="105"/>
      <c r="O100" s="105"/>
      <c r="P100" s="105"/>
      <c r="Q100" s="106"/>
      <c r="R100" s="106"/>
      <c r="S100" s="106"/>
      <c r="T100" s="106"/>
      <c r="U100" s="106"/>
      <c r="V100" s="106"/>
      <c r="W100" s="106"/>
      <c r="X100" s="106"/>
      <c r="Y100" s="106"/>
      <c r="Z100" s="106"/>
      <c r="AA100" s="106"/>
      <c r="AB100" s="106"/>
      <c r="AC100" s="106"/>
      <c r="AD100" s="106"/>
      <c r="AE100" s="106"/>
      <c r="AF100" s="106"/>
      <c r="AG100" s="106"/>
      <c r="AH100" s="106"/>
      <c r="AI100" s="106"/>
      <c r="AJ100" s="106"/>
      <c r="AK100" s="106"/>
      <c r="AL100" s="106"/>
      <c r="AM100" s="106"/>
      <c r="AN100" s="106"/>
      <c r="AO100" s="106"/>
      <c r="AP100" s="106"/>
      <c r="AQ100" s="106"/>
      <c r="AR100" s="106"/>
      <c r="AS100" s="106"/>
      <c r="AT100" s="106"/>
      <c r="AU100" s="106"/>
      <c r="AV100" s="106"/>
      <c r="AW100" s="106"/>
      <c r="AX100" s="106"/>
      <c r="AY100" s="106"/>
      <c r="AZ100" s="107"/>
      <c r="BA100" s="107"/>
      <c r="BB100" s="107"/>
      <c r="BC100" s="107"/>
      <c r="BD100" s="107"/>
      <c r="BE100" s="100"/>
      <c r="BF100" s="100"/>
      <c r="BG100" s="100"/>
      <c r="BH100" s="100"/>
      <c r="BI100" s="100"/>
      <c r="BJ100" s="100"/>
      <c r="BK100" s="100"/>
      <c r="BL100" s="100"/>
      <c r="BM100" s="100"/>
      <c r="BN100" s="100"/>
      <c r="BO100" s="100"/>
      <c r="BP100" s="100"/>
      <c r="BQ100" s="97">
        <v>94</v>
      </c>
      <c r="BR100" s="102"/>
      <c r="BS100" s="853"/>
      <c r="BT100" s="854"/>
      <c r="BU100" s="854"/>
      <c r="BV100" s="854"/>
      <c r="BW100" s="854"/>
      <c r="BX100" s="854"/>
      <c r="BY100" s="854"/>
      <c r="BZ100" s="854"/>
      <c r="CA100" s="854"/>
      <c r="CB100" s="854"/>
      <c r="CC100" s="854"/>
      <c r="CD100" s="854"/>
      <c r="CE100" s="854"/>
      <c r="CF100" s="854"/>
      <c r="CG100" s="859"/>
      <c r="CH100" s="856"/>
      <c r="CI100" s="857"/>
      <c r="CJ100" s="857"/>
      <c r="CK100" s="857"/>
      <c r="CL100" s="858"/>
      <c r="CM100" s="856"/>
      <c r="CN100" s="857"/>
      <c r="CO100" s="857"/>
      <c r="CP100" s="857"/>
      <c r="CQ100" s="858"/>
      <c r="CR100" s="856"/>
      <c r="CS100" s="857"/>
      <c r="CT100" s="857"/>
      <c r="CU100" s="857"/>
      <c r="CV100" s="858"/>
      <c r="CW100" s="856"/>
      <c r="CX100" s="857"/>
      <c r="CY100" s="857"/>
      <c r="CZ100" s="857"/>
      <c r="DA100" s="858"/>
      <c r="DB100" s="856"/>
      <c r="DC100" s="857"/>
      <c r="DD100" s="857"/>
      <c r="DE100" s="857"/>
      <c r="DF100" s="858"/>
      <c r="DG100" s="856"/>
      <c r="DH100" s="857"/>
      <c r="DI100" s="857"/>
      <c r="DJ100" s="857"/>
      <c r="DK100" s="858"/>
      <c r="DL100" s="856"/>
      <c r="DM100" s="857"/>
      <c r="DN100" s="857"/>
      <c r="DO100" s="857"/>
      <c r="DP100" s="858"/>
      <c r="DQ100" s="856"/>
      <c r="DR100" s="857"/>
      <c r="DS100" s="857"/>
      <c r="DT100" s="857"/>
      <c r="DU100" s="858"/>
      <c r="DV100" s="853"/>
      <c r="DW100" s="854"/>
      <c r="DX100" s="854"/>
      <c r="DY100" s="854"/>
      <c r="DZ100" s="855"/>
      <c r="EA100" s="89"/>
    </row>
    <row r="101" spans="1:131" ht="26.25" hidden="1" customHeight="1" x14ac:dyDescent="0.15">
      <c r="A101" s="104"/>
      <c r="B101" s="105"/>
      <c r="C101" s="105"/>
      <c r="D101" s="105"/>
      <c r="E101" s="105"/>
      <c r="F101" s="105"/>
      <c r="G101" s="105"/>
      <c r="H101" s="105"/>
      <c r="I101" s="105"/>
      <c r="J101" s="105"/>
      <c r="K101" s="105"/>
      <c r="L101" s="105"/>
      <c r="M101" s="105"/>
      <c r="N101" s="105"/>
      <c r="O101" s="105"/>
      <c r="P101" s="105"/>
      <c r="Q101" s="106"/>
      <c r="R101" s="106"/>
      <c r="S101" s="106"/>
      <c r="T101" s="106"/>
      <c r="U101" s="106"/>
      <c r="V101" s="106"/>
      <c r="W101" s="106"/>
      <c r="X101" s="106"/>
      <c r="Y101" s="106"/>
      <c r="Z101" s="106"/>
      <c r="AA101" s="106"/>
      <c r="AB101" s="106"/>
      <c r="AC101" s="106"/>
      <c r="AD101" s="106"/>
      <c r="AE101" s="106"/>
      <c r="AF101" s="106"/>
      <c r="AG101" s="106"/>
      <c r="AH101" s="106"/>
      <c r="AI101" s="106"/>
      <c r="AJ101" s="106"/>
      <c r="AK101" s="106"/>
      <c r="AL101" s="106"/>
      <c r="AM101" s="106"/>
      <c r="AN101" s="106"/>
      <c r="AO101" s="106"/>
      <c r="AP101" s="106"/>
      <c r="AQ101" s="106"/>
      <c r="AR101" s="106"/>
      <c r="AS101" s="106"/>
      <c r="AT101" s="106"/>
      <c r="AU101" s="106"/>
      <c r="AV101" s="106"/>
      <c r="AW101" s="106"/>
      <c r="AX101" s="106"/>
      <c r="AY101" s="106"/>
      <c r="AZ101" s="107"/>
      <c r="BA101" s="107"/>
      <c r="BB101" s="107"/>
      <c r="BC101" s="107"/>
      <c r="BD101" s="107"/>
      <c r="BE101" s="100"/>
      <c r="BF101" s="100"/>
      <c r="BG101" s="100"/>
      <c r="BH101" s="100"/>
      <c r="BI101" s="100"/>
      <c r="BJ101" s="100"/>
      <c r="BK101" s="100"/>
      <c r="BL101" s="100"/>
      <c r="BM101" s="100"/>
      <c r="BN101" s="100"/>
      <c r="BO101" s="100"/>
      <c r="BP101" s="100"/>
      <c r="BQ101" s="97">
        <v>95</v>
      </c>
      <c r="BR101" s="102"/>
      <c r="BS101" s="853"/>
      <c r="BT101" s="854"/>
      <c r="BU101" s="854"/>
      <c r="BV101" s="854"/>
      <c r="BW101" s="854"/>
      <c r="BX101" s="854"/>
      <c r="BY101" s="854"/>
      <c r="BZ101" s="854"/>
      <c r="CA101" s="854"/>
      <c r="CB101" s="854"/>
      <c r="CC101" s="854"/>
      <c r="CD101" s="854"/>
      <c r="CE101" s="854"/>
      <c r="CF101" s="854"/>
      <c r="CG101" s="859"/>
      <c r="CH101" s="856"/>
      <c r="CI101" s="857"/>
      <c r="CJ101" s="857"/>
      <c r="CK101" s="857"/>
      <c r="CL101" s="858"/>
      <c r="CM101" s="856"/>
      <c r="CN101" s="857"/>
      <c r="CO101" s="857"/>
      <c r="CP101" s="857"/>
      <c r="CQ101" s="858"/>
      <c r="CR101" s="856"/>
      <c r="CS101" s="857"/>
      <c r="CT101" s="857"/>
      <c r="CU101" s="857"/>
      <c r="CV101" s="858"/>
      <c r="CW101" s="856"/>
      <c r="CX101" s="857"/>
      <c r="CY101" s="857"/>
      <c r="CZ101" s="857"/>
      <c r="DA101" s="858"/>
      <c r="DB101" s="856"/>
      <c r="DC101" s="857"/>
      <c r="DD101" s="857"/>
      <c r="DE101" s="857"/>
      <c r="DF101" s="858"/>
      <c r="DG101" s="856"/>
      <c r="DH101" s="857"/>
      <c r="DI101" s="857"/>
      <c r="DJ101" s="857"/>
      <c r="DK101" s="858"/>
      <c r="DL101" s="856"/>
      <c r="DM101" s="857"/>
      <c r="DN101" s="857"/>
      <c r="DO101" s="857"/>
      <c r="DP101" s="858"/>
      <c r="DQ101" s="856"/>
      <c r="DR101" s="857"/>
      <c r="DS101" s="857"/>
      <c r="DT101" s="857"/>
      <c r="DU101" s="858"/>
      <c r="DV101" s="853"/>
      <c r="DW101" s="854"/>
      <c r="DX101" s="854"/>
      <c r="DY101" s="854"/>
      <c r="DZ101" s="855"/>
      <c r="EA101" s="89"/>
    </row>
    <row r="102" spans="1:131" ht="26.25" customHeight="1" thickBot="1" x14ac:dyDescent="0.2">
      <c r="A102" s="104"/>
      <c r="B102" s="105"/>
      <c r="C102" s="105"/>
      <c r="D102" s="105"/>
      <c r="E102" s="105"/>
      <c r="F102" s="105"/>
      <c r="G102" s="105"/>
      <c r="H102" s="105"/>
      <c r="I102" s="105"/>
      <c r="J102" s="105"/>
      <c r="K102" s="105"/>
      <c r="L102" s="105"/>
      <c r="M102" s="105"/>
      <c r="N102" s="105"/>
      <c r="O102" s="105"/>
      <c r="P102" s="105"/>
      <c r="Q102" s="106"/>
      <c r="R102" s="106"/>
      <c r="S102" s="106"/>
      <c r="T102" s="106"/>
      <c r="U102" s="106"/>
      <c r="V102" s="106"/>
      <c r="W102" s="106"/>
      <c r="X102" s="106"/>
      <c r="Y102" s="106"/>
      <c r="Z102" s="106"/>
      <c r="AA102" s="106"/>
      <c r="AB102" s="106"/>
      <c r="AC102" s="106"/>
      <c r="AD102" s="106"/>
      <c r="AE102" s="106"/>
      <c r="AF102" s="106"/>
      <c r="AG102" s="106"/>
      <c r="AH102" s="106"/>
      <c r="AI102" s="106"/>
      <c r="AJ102" s="106"/>
      <c r="AK102" s="106"/>
      <c r="AL102" s="106"/>
      <c r="AM102" s="106"/>
      <c r="AN102" s="106"/>
      <c r="AO102" s="106"/>
      <c r="AP102" s="106"/>
      <c r="AQ102" s="106"/>
      <c r="AR102" s="106"/>
      <c r="AS102" s="106"/>
      <c r="AT102" s="106"/>
      <c r="AU102" s="106"/>
      <c r="AV102" s="106"/>
      <c r="AW102" s="106"/>
      <c r="AX102" s="106"/>
      <c r="AY102" s="106"/>
      <c r="AZ102" s="107"/>
      <c r="BA102" s="107"/>
      <c r="BB102" s="107"/>
      <c r="BC102" s="107"/>
      <c r="BD102" s="107"/>
      <c r="BE102" s="100"/>
      <c r="BF102" s="100"/>
      <c r="BG102" s="100"/>
      <c r="BH102" s="100"/>
      <c r="BI102" s="100"/>
      <c r="BJ102" s="100"/>
      <c r="BK102" s="100"/>
      <c r="BL102" s="100"/>
      <c r="BM102" s="100"/>
      <c r="BN102" s="100"/>
      <c r="BO102" s="100"/>
      <c r="BP102" s="100"/>
      <c r="BQ102" s="99" t="s">
        <v>326</v>
      </c>
      <c r="BR102" s="783" t="s">
        <v>357</v>
      </c>
      <c r="BS102" s="784"/>
      <c r="BT102" s="784"/>
      <c r="BU102" s="784"/>
      <c r="BV102" s="784"/>
      <c r="BW102" s="784"/>
      <c r="BX102" s="784"/>
      <c r="BY102" s="784"/>
      <c r="BZ102" s="784"/>
      <c r="CA102" s="784"/>
      <c r="CB102" s="784"/>
      <c r="CC102" s="784"/>
      <c r="CD102" s="784"/>
      <c r="CE102" s="784"/>
      <c r="CF102" s="784"/>
      <c r="CG102" s="785"/>
      <c r="CH102" s="882"/>
      <c r="CI102" s="883"/>
      <c r="CJ102" s="883"/>
      <c r="CK102" s="883"/>
      <c r="CL102" s="884"/>
      <c r="CM102" s="882"/>
      <c r="CN102" s="883"/>
      <c r="CO102" s="883"/>
      <c r="CP102" s="883"/>
      <c r="CQ102" s="884"/>
      <c r="CR102" s="885">
        <v>66</v>
      </c>
      <c r="CS102" s="846"/>
      <c r="CT102" s="846"/>
      <c r="CU102" s="846"/>
      <c r="CV102" s="886"/>
      <c r="CW102" s="885" t="s">
        <v>320</v>
      </c>
      <c r="CX102" s="846"/>
      <c r="CY102" s="846"/>
      <c r="CZ102" s="846"/>
      <c r="DA102" s="886"/>
      <c r="DB102" s="885" t="s">
        <v>320</v>
      </c>
      <c r="DC102" s="846"/>
      <c r="DD102" s="846"/>
      <c r="DE102" s="846"/>
      <c r="DF102" s="886"/>
      <c r="DG102" s="885" t="s">
        <v>320</v>
      </c>
      <c r="DH102" s="846"/>
      <c r="DI102" s="846"/>
      <c r="DJ102" s="846"/>
      <c r="DK102" s="886"/>
      <c r="DL102" s="885" t="s">
        <v>320</v>
      </c>
      <c r="DM102" s="846"/>
      <c r="DN102" s="846"/>
      <c r="DO102" s="846"/>
      <c r="DP102" s="886"/>
      <c r="DQ102" s="885" t="s">
        <v>320</v>
      </c>
      <c r="DR102" s="846"/>
      <c r="DS102" s="846"/>
      <c r="DT102" s="846"/>
      <c r="DU102" s="886"/>
      <c r="DV102" s="783"/>
      <c r="DW102" s="784"/>
      <c r="DX102" s="784"/>
      <c r="DY102" s="784"/>
      <c r="DZ102" s="909"/>
      <c r="EA102" s="89"/>
    </row>
    <row r="103" spans="1:131" ht="26.25" customHeight="1" x14ac:dyDescent="0.15">
      <c r="A103" s="104"/>
      <c r="B103" s="105"/>
      <c r="C103" s="105"/>
      <c r="D103" s="105"/>
      <c r="E103" s="105"/>
      <c r="F103" s="105"/>
      <c r="G103" s="105"/>
      <c r="H103" s="105"/>
      <c r="I103" s="105"/>
      <c r="J103" s="105"/>
      <c r="K103" s="105"/>
      <c r="L103" s="105"/>
      <c r="M103" s="105"/>
      <c r="N103" s="105"/>
      <c r="O103" s="105"/>
      <c r="P103" s="105"/>
      <c r="Q103" s="106"/>
      <c r="R103" s="106"/>
      <c r="S103" s="106"/>
      <c r="T103" s="106"/>
      <c r="U103" s="106"/>
      <c r="V103" s="106"/>
      <c r="W103" s="106"/>
      <c r="X103" s="106"/>
      <c r="Y103" s="106"/>
      <c r="Z103" s="106"/>
      <c r="AA103" s="106"/>
      <c r="AB103" s="106"/>
      <c r="AC103" s="106"/>
      <c r="AD103" s="106"/>
      <c r="AE103" s="106"/>
      <c r="AF103" s="106"/>
      <c r="AG103" s="106"/>
      <c r="AH103" s="106"/>
      <c r="AI103" s="106"/>
      <c r="AJ103" s="106"/>
      <c r="AK103" s="106"/>
      <c r="AL103" s="106"/>
      <c r="AM103" s="106"/>
      <c r="AN103" s="106"/>
      <c r="AO103" s="106"/>
      <c r="AP103" s="106"/>
      <c r="AQ103" s="106"/>
      <c r="AR103" s="106"/>
      <c r="AS103" s="106"/>
      <c r="AT103" s="106"/>
      <c r="AU103" s="106"/>
      <c r="AV103" s="106"/>
      <c r="AW103" s="106"/>
      <c r="AX103" s="106"/>
      <c r="AY103" s="106"/>
      <c r="AZ103" s="107"/>
      <c r="BA103" s="107"/>
      <c r="BB103" s="107"/>
      <c r="BC103" s="107"/>
      <c r="BD103" s="107"/>
      <c r="BE103" s="100"/>
      <c r="BF103" s="100"/>
      <c r="BG103" s="100"/>
      <c r="BH103" s="100"/>
      <c r="BI103" s="100"/>
      <c r="BJ103" s="100"/>
      <c r="BK103" s="100"/>
      <c r="BL103" s="100"/>
      <c r="BM103" s="100"/>
      <c r="BN103" s="100"/>
      <c r="BO103" s="100"/>
      <c r="BP103" s="100"/>
      <c r="BQ103" s="910" t="s">
        <v>358</v>
      </c>
      <c r="BR103" s="910"/>
      <c r="BS103" s="910"/>
      <c r="BT103" s="910"/>
      <c r="BU103" s="910"/>
      <c r="BV103" s="910"/>
      <c r="BW103" s="910"/>
      <c r="BX103" s="910"/>
      <c r="BY103" s="910"/>
      <c r="BZ103" s="910"/>
      <c r="CA103" s="910"/>
      <c r="CB103" s="910"/>
      <c r="CC103" s="910"/>
      <c r="CD103" s="910"/>
      <c r="CE103" s="910"/>
      <c r="CF103" s="910"/>
      <c r="CG103" s="910"/>
      <c r="CH103" s="910"/>
      <c r="CI103" s="910"/>
      <c r="CJ103" s="910"/>
      <c r="CK103" s="910"/>
      <c r="CL103" s="910"/>
      <c r="CM103" s="910"/>
      <c r="CN103" s="910"/>
      <c r="CO103" s="910"/>
      <c r="CP103" s="910"/>
      <c r="CQ103" s="910"/>
      <c r="CR103" s="910"/>
      <c r="CS103" s="910"/>
      <c r="CT103" s="910"/>
      <c r="CU103" s="910"/>
      <c r="CV103" s="910"/>
      <c r="CW103" s="910"/>
      <c r="CX103" s="910"/>
      <c r="CY103" s="910"/>
      <c r="CZ103" s="910"/>
      <c r="DA103" s="910"/>
      <c r="DB103" s="910"/>
      <c r="DC103" s="910"/>
      <c r="DD103" s="910"/>
      <c r="DE103" s="910"/>
      <c r="DF103" s="910"/>
      <c r="DG103" s="910"/>
      <c r="DH103" s="910"/>
      <c r="DI103" s="910"/>
      <c r="DJ103" s="910"/>
      <c r="DK103" s="910"/>
      <c r="DL103" s="910"/>
      <c r="DM103" s="910"/>
      <c r="DN103" s="910"/>
      <c r="DO103" s="910"/>
      <c r="DP103" s="910"/>
      <c r="DQ103" s="910"/>
      <c r="DR103" s="910"/>
      <c r="DS103" s="910"/>
      <c r="DT103" s="910"/>
      <c r="DU103" s="910"/>
      <c r="DV103" s="910"/>
      <c r="DW103" s="910"/>
      <c r="DX103" s="910"/>
      <c r="DY103" s="910"/>
      <c r="DZ103" s="910"/>
      <c r="EA103" s="89"/>
    </row>
    <row r="104" spans="1:131" ht="26.25" customHeight="1" x14ac:dyDescent="0.15">
      <c r="A104" s="104"/>
      <c r="B104" s="105"/>
      <c r="C104" s="105"/>
      <c r="D104" s="105"/>
      <c r="E104" s="105"/>
      <c r="F104" s="105"/>
      <c r="G104" s="105"/>
      <c r="H104" s="105"/>
      <c r="I104" s="105"/>
      <c r="J104" s="105"/>
      <c r="K104" s="105"/>
      <c r="L104" s="105"/>
      <c r="M104" s="105"/>
      <c r="N104" s="105"/>
      <c r="O104" s="105"/>
      <c r="P104" s="105"/>
      <c r="Q104" s="106"/>
      <c r="R104" s="106"/>
      <c r="S104" s="106"/>
      <c r="T104" s="106"/>
      <c r="U104" s="106"/>
      <c r="V104" s="106"/>
      <c r="W104" s="106"/>
      <c r="X104" s="106"/>
      <c r="Y104" s="106"/>
      <c r="Z104" s="106"/>
      <c r="AA104" s="106"/>
      <c r="AB104" s="106"/>
      <c r="AC104" s="106"/>
      <c r="AD104" s="106"/>
      <c r="AE104" s="106"/>
      <c r="AF104" s="106"/>
      <c r="AG104" s="106"/>
      <c r="AH104" s="106"/>
      <c r="AI104" s="106"/>
      <c r="AJ104" s="106"/>
      <c r="AK104" s="106"/>
      <c r="AL104" s="106"/>
      <c r="AM104" s="106"/>
      <c r="AN104" s="106"/>
      <c r="AO104" s="106"/>
      <c r="AP104" s="106"/>
      <c r="AQ104" s="106"/>
      <c r="AR104" s="106"/>
      <c r="AS104" s="106"/>
      <c r="AT104" s="106"/>
      <c r="AU104" s="106"/>
      <c r="AV104" s="106"/>
      <c r="AW104" s="106"/>
      <c r="AX104" s="106"/>
      <c r="AY104" s="106"/>
      <c r="AZ104" s="107"/>
      <c r="BA104" s="107"/>
      <c r="BB104" s="107"/>
      <c r="BC104" s="107"/>
      <c r="BD104" s="107"/>
      <c r="BE104" s="100"/>
      <c r="BF104" s="100"/>
      <c r="BG104" s="100"/>
      <c r="BH104" s="100"/>
      <c r="BI104" s="100"/>
      <c r="BJ104" s="100"/>
      <c r="BK104" s="100"/>
      <c r="BL104" s="100"/>
      <c r="BM104" s="100"/>
      <c r="BN104" s="100"/>
      <c r="BO104" s="100"/>
      <c r="BP104" s="100"/>
      <c r="BQ104" s="911" t="s">
        <v>359</v>
      </c>
      <c r="BR104" s="911"/>
      <c r="BS104" s="911"/>
      <c r="BT104" s="911"/>
      <c r="BU104" s="911"/>
      <c r="BV104" s="911"/>
      <c r="BW104" s="911"/>
      <c r="BX104" s="911"/>
      <c r="BY104" s="911"/>
      <c r="BZ104" s="911"/>
      <c r="CA104" s="911"/>
      <c r="CB104" s="911"/>
      <c r="CC104" s="911"/>
      <c r="CD104" s="911"/>
      <c r="CE104" s="911"/>
      <c r="CF104" s="911"/>
      <c r="CG104" s="911"/>
      <c r="CH104" s="911"/>
      <c r="CI104" s="911"/>
      <c r="CJ104" s="911"/>
      <c r="CK104" s="911"/>
      <c r="CL104" s="911"/>
      <c r="CM104" s="911"/>
      <c r="CN104" s="911"/>
      <c r="CO104" s="911"/>
      <c r="CP104" s="911"/>
      <c r="CQ104" s="911"/>
      <c r="CR104" s="911"/>
      <c r="CS104" s="911"/>
      <c r="CT104" s="911"/>
      <c r="CU104" s="911"/>
      <c r="CV104" s="911"/>
      <c r="CW104" s="911"/>
      <c r="CX104" s="911"/>
      <c r="CY104" s="911"/>
      <c r="CZ104" s="911"/>
      <c r="DA104" s="911"/>
      <c r="DB104" s="911"/>
      <c r="DC104" s="911"/>
      <c r="DD104" s="911"/>
      <c r="DE104" s="911"/>
      <c r="DF104" s="911"/>
      <c r="DG104" s="911"/>
      <c r="DH104" s="911"/>
      <c r="DI104" s="911"/>
      <c r="DJ104" s="911"/>
      <c r="DK104" s="911"/>
      <c r="DL104" s="911"/>
      <c r="DM104" s="911"/>
      <c r="DN104" s="911"/>
      <c r="DO104" s="911"/>
      <c r="DP104" s="911"/>
      <c r="DQ104" s="911"/>
      <c r="DR104" s="911"/>
      <c r="DS104" s="911"/>
      <c r="DT104" s="911"/>
      <c r="DU104" s="911"/>
      <c r="DV104" s="911"/>
      <c r="DW104" s="911"/>
      <c r="DX104" s="911"/>
      <c r="DY104" s="911"/>
      <c r="DZ104" s="911"/>
      <c r="EA104" s="89"/>
    </row>
    <row r="105" spans="1:131" ht="11.25" customHeight="1" x14ac:dyDescent="0.15">
      <c r="A105" s="100"/>
      <c r="B105" s="100"/>
      <c r="C105" s="100"/>
      <c r="D105" s="100"/>
      <c r="E105" s="100"/>
      <c r="F105" s="100"/>
      <c r="G105" s="100"/>
      <c r="H105" s="100"/>
      <c r="I105" s="100"/>
      <c r="J105" s="100"/>
      <c r="K105" s="100"/>
      <c r="L105" s="100"/>
      <c r="M105" s="100"/>
      <c r="N105" s="100"/>
      <c r="O105" s="100"/>
      <c r="P105" s="100"/>
      <c r="Q105" s="100"/>
      <c r="R105" s="100"/>
      <c r="S105" s="100"/>
      <c r="T105" s="100"/>
      <c r="U105" s="100"/>
      <c r="V105" s="100"/>
      <c r="W105" s="100"/>
      <c r="X105" s="100"/>
      <c r="Y105" s="100"/>
      <c r="Z105" s="100"/>
      <c r="AA105" s="100"/>
      <c r="AB105" s="100"/>
      <c r="AC105" s="100"/>
      <c r="AD105" s="100"/>
      <c r="AE105" s="100"/>
      <c r="AF105" s="100"/>
      <c r="AG105" s="100"/>
      <c r="AH105" s="100"/>
      <c r="AI105" s="100"/>
      <c r="AJ105" s="100"/>
      <c r="AK105" s="100"/>
      <c r="AL105" s="100"/>
      <c r="AM105" s="100"/>
      <c r="AN105" s="100"/>
      <c r="AO105" s="100"/>
      <c r="AP105" s="100"/>
      <c r="AQ105" s="100"/>
      <c r="AR105" s="100"/>
      <c r="AS105" s="100"/>
      <c r="AT105" s="100"/>
      <c r="AU105" s="100"/>
      <c r="AV105" s="100"/>
      <c r="AW105" s="100"/>
      <c r="AX105" s="100"/>
      <c r="AY105" s="100"/>
      <c r="AZ105" s="100"/>
      <c r="BA105" s="100"/>
      <c r="BB105" s="100"/>
      <c r="BC105" s="100"/>
      <c r="BD105" s="100"/>
      <c r="BE105" s="100"/>
      <c r="BF105" s="100"/>
      <c r="BG105" s="100"/>
      <c r="BH105" s="100"/>
      <c r="BI105" s="100"/>
      <c r="BJ105" s="100"/>
      <c r="BK105" s="100"/>
      <c r="BL105" s="100"/>
      <c r="BM105" s="100"/>
      <c r="BN105" s="100"/>
      <c r="BO105" s="100"/>
      <c r="BP105" s="100"/>
      <c r="BQ105" s="89"/>
      <c r="BR105" s="89"/>
      <c r="BS105" s="89"/>
      <c r="BT105" s="89"/>
      <c r="BU105" s="89"/>
      <c r="BV105" s="89"/>
      <c r="BW105" s="89"/>
      <c r="BX105" s="89"/>
      <c r="BY105" s="89"/>
      <c r="BZ105" s="89"/>
      <c r="CA105" s="89"/>
      <c r="CB105" s="89"/>
      <c r="CC105" s="89"/>
      <c r="CD105" s="89"/>
      <c r="CE105" s="89"/>
      <c r="CF105" s="89"/>
      <c r="CG105" s="89"/>
      <c r="CH105" s="89"/>
      <c r="CI105" s="89"/>
      <c r="CJ105" s="89"/>
      <c r="CK105" s="89"/>
      <c r="CL105" s="89"/>
      <c r="CM105" s="89"/>
      <c r="CN105" s="89"/>
      <c r="CO105" s="89"/>
      <c r="CP105" s="89"/>
      <c r="CQ105" s="89"/>
      <c r="CR105" s="89"/>
      <c r="CS105" s="89"/>
      <c r="CT105" s="89"/>
      <c r="CU105" s="89"/>
      <c r="CV105" s="89"/>
      <c r="CW105" s="89"/>
      <c r="CX105" s="89"/>
      <c r="CY105" s="89"/>
      <c r="CZ105" s="89"/>
      <c r="DA105" s="89"/>
      <c r="DB105" s="89"/>
      <c r="DC105" s="89"/>
      <c r="DD105" s="89"/>
      <c r="DE105" s="89"/>
      <c r="DF105" s="89"/>
      <c r="DG105" s="89"/>
      <c r="DH105" s="89"/>
      <c r="DI105" s="89"/>
      <c r="DJ105" s="89"/>
      <c r="DK105" s="89"/>
      <c r="DL105" s="89"/>
      <c r="DM105" s="89"/>
      <c r="DN105" s="89"/>
      <c r="DO105" s="89"/>
      <c r="DP105" s="89"/>
      <c r="DQ105" s="89"/>
      <c r="DR105" s="89"/>
      <c r="DS105" s="89"/>
      <c r="DT105" s="89"/>
      <c r="DU105" s="89"/>
      <c r="DV105" s="89"/>
      <c r="DW105" s="89"/>
      <c r="DX105" s="89"/>
      <c r="DY105" s="89"/>
      <c r="DZ105" s="89"/>
      <c r="EA105" s="89"/>
    </row>
    <row r="106" spans="1:131" ht="11.25" customHeight="1" x14ac:dyDescent="0.15">
      <c r="A106" s="100"/>
      <c r="B106" s="100"/>
      <c r="C106" s="100"/>
      <c r="D106" s="100"/>
      <c r="E106" s="100"/>
      <c r="F106" s="100"/>
      <c r="G106" s="100"/>
      <c r="H106" s="100"/>
      <c r="I106" s="100"/>
      <c r="J106" s="100"/>
      <c r="K106" s="100"/>
      <c r="L106" s="100"/>
      <c r="M106" s="100"/>
      <c r="N106" s="100"/>
      <c r="O106" s="100"/>
      <c r="P106" s="100"/>
      <c r="Q106" s="100"/>
      <c r="R106" s="100"/>
      <c r="S106" s="100"/>
      <c r="T106" s="100"/>
      <c r="U106" s="100"/>
      <c r="V106" s="100"/>
      <c r="W106" s="100"/>
      <c r="X106" s="100"/>
      <c r="Y106" s="100"/>
      <c r="Z106" s="100"/>
      <c r="AA106" s="100"/>
      <c r="AB106" s="100"/>
      <c r="AC106" s="100"/>
      <c r="AD106" s="100"/>
      <c r="AE106" s="100"/>
      <c r="AF106" s="100"/>
      <c r="AG106" s="100"/>
      <c r="AH106" s="100"/>
      <c r="AI106" s="100"/>
      <c r="AJ106" s="100"/>
      <c r="AK106" s="100"/>
      <c r="AL106" s="100"/>
      <c r="AM106" s="100"/>
      <c r="AN106" s="100"/>
      <c r="AO106" s="100"/>
      <c r="AP106" s="100"/>
      <c r="AQ106" s="100"/>
      <c r="AR106" s="100"/>
      <c r="AS106" s="100"/>
      <c r="AT106" s="100"/>
      <c r="AU106" s="100"/>
      <c r="AV106" s="100"/>
      <c r="AW106" s="100"/>
      <c r="AX106" s="100"/>
      <c r="AY106" s="100"/>
      <c r="AZ106" s="100"/>
      <c r="BA106" s="100"/>
      <c r="BB106" s="100"/>
      <c r="BC106" s="100"/>
      <c r="BD106" s="100"/>
      <c r="BE106" s="100"/>
      <c r="BF106" s="100"/>
      <c r="BG106" s="100"/>
      <c r="BH106" s="100"/>
      <c r="BI106" s="100"/>
      <c r="BJ106" s="100"/>
      <c r="BK106" s="100"/>
      <c r="BL106" s="100"/>
      <c r="BM106" s="100"/>
      <c r="BN106" s="100"/>
      <c r="BO106" s="100"/>
      <c r="BP106" s="100"/>
      <c r="BQ106" s="89"/>
      <c r="BR106" s="89"/>
      <c r="BS106" s="89"/>
      <c r="BT106" s="89"/>
      <c r="BU106" s="89"/>
      <c r="BV106" s="89"/>
      <c r="BW106" s="89"/>
      <c r="BX106" s="89"/>
      <c r="BY106" s="89"/>
      <c r="BZ106" s="89"/>
      <c r="CA106" s="89"/>
      <c r="CB106" s="89"/>
      <c r="CC106" s="89"/>
      <c r="CD106" s="89"/>
      <c r="CE106" s="89"/>
      <c r="CF106" s="89"/>
      <c r="CG106" s="89"/>
      <c r="CH106" s="89"/>
      <c r="CI106" s="89"/>
      <c r="CJ106" s="89"/>
      <c r="CK106" s="89"/>
      <c r="CL106" s="89"/>
      <c r="CM106" s="89"/>
      <c r="CN106" s="89"/>
      <c r="CO106" s="89"/>
      <c r="CP106" s="89"/>
      <c r="CQ106" s="89"/>
      <c r="CR106" s="89"/>
      <c r="CS106" s="89"/>
      <c r="CT106" s="89"/>
      <c r="CU106" s="89"/>
      <c r="CV106" s="89"/>
      <c r="CW106" s="89"/>
      <c r="CX106" s="89"/>
      <c r="CY106" s="89"/>
      <c r="CZ106" s="89"/>
      <c r="DA106" s="89"/>
      <c r="DB106" s="89"/>
      <c r="DC106" s="89"/>
      <c r="DD106" s="89"/>
      <c r="DE106" s="89"/>
      <c r="DF106" s="89"/>
      <c r="DG106" s="89"/>
      <c r="DH106" s="89"/>
      <c r="DI106" s="89"/>
      <c r="DJ106" s="89"/>
      <c r="DK106" s="89"/>
      <c r="DL106" s="89"/>
      <c r="DM106" s="89"/>
      <c r="DN106" s="89"/>
      <c r="DO106" s="89"/>
      <c r="DP106" s="89"/>
      <c r="DQ106" s="89"/>
      <c r="DR106" s="89"/>
      <c r="DS106" s="89"/>
      <c r="DT106" s="89"/>
      <c r="DU106" s="89"/>
      <c r="DV106" s="89"/>
      <c r="DW106" s="89"/>
      <c r="DX106" s="89"/>
      <c r="DY106" s="89"/>
      <c r="DZ106" s="89"/>
      <c r="EA106" s="89"/>
    </row>
    <row r="107" spans="1:131" s="89" customFormat="1" ht="26.25" customHeight="1" thickBot="1" x14ac:dyDescent="0.2">
      <c r="A107" s="108" t="s">
        <v>360</v>
      </c>
      <c r="B107" s="109"/>
      <c r="C107" s="109"/>
      <c r="D107" s="109"/>
      <c r="E107" s="109"/>
      <c r="F107" s="109"/>
      <c r="G107" s="109"/>
      <c r="H107" s="109"/>
      <c r="I107" s="109"/>
      <c r="J107" s="109"/>
      <c r="K107" s="109"/>
      <c r="L107" s="109"/>
      <c r="M107" s="109"/>
      <c r="N107" s="109"/>
      <c r="O107" s="109"/>
      <c r="P107" s="109"/>
      <c r="Q107" s="109"/>
      <c r="R107" s="109"/>
      <c r="S107" s="109"/>
      <c r="T107" s="109"/>
      <c r="U107" s="109"/>
      <c r="V107" s="109"/>
      <c r="W107" s="109"/>
      <c r="X107" s="109"/>
      <c r="Y107" s="109"/>
      <c r="Z107" s="109"/>
      <c r="AA107" s="109"/>
      <c r="AB107" s="109"/>
      <c r="AC107" s="109"/>
      <c r="AD107" s="109"/>
      <c r="AE107" s="109"/>
      <c r="AF107" s="109"/>
      <c r="AG107" s="109"/>
      <c r="AH107" s="109"/>
      <c r="AI107" s="109"/>
      <c r="AJ107" s="109"/>
      <c r="AK107" s="109"/>
      <c r="AL107" s="109"/>
      <c r="AM107" s="109"/>
      <c r="AN107" s="109"/>
      <c r="AO107" s="109"/>
      <c r="AP107" s="109"/>
      <c r="AQ107" s="109"/>
      <c r="AR107" s="109"/>
      <c r="AS107" s="109"/>
      <c r="AT107" s="109"/>
      <c r="AU107" s="108" t="s">
        <v>361</v>
      </c>
      <c r="AV107" s="109"/>
      <c r="AW107" s="109"/>
      <c r="AX107" s="109"/>
      <c r="AY107" s="109"/>
      <c r="AZ107" s="109"/>
      <c r="BA107" s="109"/>
      <c r="BB107" s="109"/>
      <c r="BC107" s="109"/>
      <c r="BD107" s="109"/>
      <c r="BE107" s="109"/>
      <c r="BF107" s="109"/>
      <c r="BG107" s="109"/>
      <c r="BH107" s="109"/>
      <c r="BI107" s="109"/>
      <c r="BJ107" s="109"/>
      <c r="BK107" s="109"/>
      <c r="BL107" s="109"/>
      <c r="BM107" s="109"/>
      <c r="BN107" s="109"/>
      <c r="BO107" s="109"/>
      <c r="BP107" s="109"/>
      <c r="BQ107" s="109"/>
      <c r="BR107" s="109"/>
      <c r="BS107" s="109"/>
      <c r="BT107" s="109"/>
      <c r="BU107" s="109"/>
      <c r="BV107" s="109"/>
      <c r="BW107" s="109"/>
      <c r="BX107" s="109"/>
      <c r="BY107" s="109"/>
      <c r="BZ107" s="109"/>
      <c r="CA107" s="109"/>
      <c r="CB107" s="109"/>
      <c r="CC107" s="109"/>
      <c r="CD107" s="109"/>
      <c r="CE107" s="109"/>
      <c r="CF107" s="109"/>
      <c r="CG107" s="109"/>
      <c r="CH107" s="109"/>
      <c r="CI107" s="109"/>
      <c r="CJ107" s="109"/>
      <c r="CK107" s="109"/>
      <c r="CL107" s="109"/>
      <c r="CM107" s="109"/>
      <c r="CN107" s="109"/>
      <c r="CO107" s="109"/>
      <c r="CP107" s="109"/>
      <c r="CQ107" s="109"/>
      <c r="CR107" s="109"/>
      <c r="CS107" s="109"/>
      <c r="CT107" s="109"/>
      <c r="CU107" s="109"/>
      <c r="CV107" s="109"/>
      <c r="CW107" s="109"/>
      <c r="CX107" s="109"/>
      <c r="CY107" s="109"/>
      <c r="CZ107" s="109"/>
      <c r="DA107" s="109"/>
      <c r="DB107" s="109"/>
      <c r="DC107" s="109"/>
      <c r="DD107" s="109"/>
      <c r="DE107" s="109"/>
      <c r="DF107" s="109"/>
      <c r="DG107" s="109"/>
      <c r="DH107" s="109"/>
      <c r="DI107" s="109"/>
      <c r="DJ107" s="109"/>
      <c r="DK107" s="109"/>
      <c r="DL107" s="109"/>
      <c r="DM107" s="109"/>
      <c r="DN107" s="109"/>
      <c r="DO107" s="109"/>
      <c r="DP107" s="109"/>
      <c r="DQ107" s="109"/>
      <c r="DR107" s="109"/>
      <c r="DS107" s="109"/>
      <c r="DT107" s="109"/>
      <c r="DU107" s="109"/>
      <c r="DV107" s="109"/>
      <c r="DW107" s="109"/>
      <c r="DX107" s="109"/>
      <c r="DY107" s="109"/>
      <c r="DZ107" s="109"/>
    </row>
    <row r="108" spans="1:131" s="89" customFormat="1" ht="26.25" customHeight="1" x14ac:dyDescent="0.15">
      <c r="A108" s="912" t="s">
        <v>362</v>
      </c>
      <c r="B108" s="913"/>
      <c r="C108" s="913"/>
      <c r="D108" s="913"/>
      <c r="E108" s="913"/>
      <c r="F108" s="913"/>
      <c r="G108" s="913"/>
      <c r="H108" s="913"/>
      <c r="I108" s="913"/>
      <c r="J108" s="913"/>
      <c r="K108" s="913"/>
      <c r="L108" s="913"/>
      <c r="M108" s="913"/>
      <c r="N108" s="913"/>
      <c r="O108" s="913"/>
      <c r="P108" s="913"/>
      <c r="Q108" s="913"/>
      <c r="R108" s="913"/>
      <c r="S108" s="913"/>
      <c r="T108" s="913"/>
      <c r="U108" s="913"/>
      <c r="V108" s="913"/>
      <c r="W108" s="913"/>
      <c r="X108" s="913"/>
      <c r="Y108" s="913"/>
      <c r="Z108" s="913"/>
      <c r="AA108" s="913"/>
      <c r="AB108" s="913"/>
      <c r="AC108" s="913"/>
      <c r="AD108" s="913"/>
      <c r="AE108" s="913"/>
      <c r="AF108" s="913"/>
      <c r="AG108" s="913"/>
      <c r="AH108" s="913"/>
      <c r="AI108" s="913"/>
      <c r="AJ108" s="913"/>
      <c r="AK108" s="913"/>
      <c r="AL108" s="913"/>
      <c r="AM108" s="913"/>
      <c r="AN108" s="913"/>
      <c r="AO108" s="913"/>
      <c r="AP108" s="913"/>
      <c r="AQ108" s="913"/>
      <c r="AR108" s="913"/>
      <c r="AS108" s="913"/>
      <c r="AT108" s="914"/>
      <c r="AU108" s="912" t="s">
        <v>363</v>
      </c>
      <c r="AV108" s="913"/>
      <c r="AW108" s="913"/>
      <c r="AX108" s="913"/>
      <c r="AY108" s="913"/>
      <c r="AZ108" s="913"/>
      <c r="BA108" s="913"/>
      <c r="BB108" s="913"/>
      <c r="BC108" s="913"/>
      <c r="BD108" s="913"/>
      <c r="BE108" s="913"/>
      <c r="BF108" s="913"/>
      <c r="BG108" s="913"/>
      <c r="BH108" s="913"/>
      <c r="BI108" s="913"/>
      <c r="BJ108" s="913"/>
      <c r="BK108" s="913"/>
      <c r="BL108" s="913"/>
      <c r="BM108" s="913"/>
      <c r="BN108" s="913"/>
      <c r="BO108" s="913"/>
      <c r="BP108" s="913"/>
      <c r="BQ108" s="913"/>
      <c r="BR108" s="913"/>
      <c r="BS108" s="913"/>
      <c r="BT108" s="913"/>
      <c r="BU108" s="913"/>
      <c r="BV108" s="913"/>
      <c r="BW108" s="913"/>
      <c r="BX108" s="913"/>
      <c r="BY108" s="913"/>
      <c r="BZ108" s="913"/>
      <c r="CA108" s="913"/>
      <c r="CB108" s="913"/>
      <c r="CC108" s="913"/>
      <c r="CD108" s="913"/>
      <c r="CE108" s="913"/>
      <c r="CF108" s="913"/>
      <c r="CG108" s="913"/>
      <c r="CH108" s="913"/>
      <c r="CI108" s="913"/>
      <c r="CJ108" s="913"/>
      <c r="CK108" s="913"/>
      <c r="CL108" s="913"/>
      <c r="CM108" s="913"/>
      <c r="CN108" s="913"/>
      <c r="CO108" s="913"/>
      <c r="CP108" s="913"/>
      <c r="CQ108" s="913"/>
      <c r="CR108" s="913"/>
      <c r="CS108" s="913"/>
      <c r="CT108" s="913"/>
      <c r="CU108" s="913"/>
      <c r="CV108" s="913"/>
      <c r="CW108" s="913"/>
      <c r="CX108" s="913"/>
      <c r="CY108" s="913"/>
      <c r="CZ108" s="913"/>
      <c r="DA108" s="913"/>
      <c r="DB108" s="913"/>
      <c r="DC108" s="913"/>
      <c r="DD108" s="913"/>
      <c r="DE108" s="913"/>
      <c r="DF108" s="913"/>
      <c r="DG108" s="913"/>
      <c r="DH108" s="913"/>
      <c r="DI108" s="913"/>
      <c r="DJ108" s="913"/>
      <c r="DK108" s="913"/>
      <c r="DL108" s="913"/>
      <c r="DM108" s="913"/>
      <c r="DN108" s="913"/>
      <c r="DO108" s="913"/>
      <c r="DP108" s="913"/>
      <c r="DQ108" s="913"/>
      <c r="DR108" s="913"/>
      <c r="DS108" s="913"/>
      <c r="DT108" s="913"/>
      <c r="DU108" s="913"/>
      <c r="DV108" s="913"/>
      <c r="DW108" s="913"/>
      <c r="DX108" s="913"/>
      <c r="DY108" s="913"/>
      <c r="DZ108" s="914"/>
    </row>
    <row r="109" spans="1:131" s="89" customFormat="1" ht="26.25" customHeight="1" x14ac:dyDescent="0.15">
      <c r="A109" s="907" t="s">
        <v>364</v>
      </c>
      <c r="B109" s="888"/>
      <c r="C109" s="888"/>
      <c r="D109" s="888"/>
      <c r="E109" s="888"/>
      <c r="F109" s="888"/>
      <c r="G109" s="888"/>
      <c r="H109" s="888"/>
      <c r="I109" s="888"/>
      <c r="J109" s="888"/>
      <c r="K109" s="888"/>
      <c r="L109" s="888"/>
      <c r="M109" s="888"/>
      <c r="N109" s="888"/>
      <c r="O109" s="888"/>
      <c r="P109" s="888"/>
      <c r="Q109" s="888"/>
      <c r="R109" s="888"/>
      <c r="S109" s="888"/>
      <c r="T109" s="888"/>
      <c r="U109" s="888"/>
      <c r="V109" s="888"/>
      <c r="W109" s="888"/>
      <c r="X109" s="888"/>
      <c r="Y109" s="888"/>
      <c r="Z109" s="889"/>
      <c r="AA109" s="887" t="s">
        <v>365</v>
      </c>
      <c r="AB109" s="888"/>
      <c r="AC109" s="888"/>
      <c r="AD109" s="888"/>
      <c r="AE109" s="889"/>
      <c r="AF109" s="887" t="s">
        <v>366</v>
      </c>
      <c r="AG109" s="888"/>
      <c r="AH109" s="888"/>
      <c r="AI109" s="888"/>
      <c r="AJ109" s="889"/>
      <c r="AK109" s="887" t="s">
        <v>239</v>
      </c>
      <c r="AL109" s="888"/>
      <c r="AM109" s="888"/>
      <c r="AN109" s="888"/>
      <c r="AO109" s="889"/>
      <c r="AP109" s="887" t="s">
        <v>367</v>
      </c>
      <c r="AQ109" s="888"/>
      <c r="AR109" s="888"/>
      <c r="AS109" s="888"/>
      <c r="AT109" s="890"/>
      <c r="AU109" s="907" t="s">
        <v>364</v>
      </c>
      <c r="AV109" s="888"/>
      <c r="AW109" s="888"/>
      <c r="AX109" s="888"/>
      <c r="AY109" s="888"/>
      <c r="AZ109" s="888"/>
      <c r="BA109" s="888"/>
      <c r="BB109" s="888"/>
      <c r="BC109" s="888"/>
      <c r="BD109" s="888"/>
      <c r="BE109" s="888"/>
      <c r="BF109" s="888"/>
      <c r="BG109" s="888"/>
      <c r="BH109" s="888"/>
      <c r="BI109" s="888"/>
      <c r="BJ109" s="888"/>
      <c r="BK109" s="888"/>
      <c r="BL109" s="888"/>
      <c r="BM109" s="888"/>
      <c r="BN109" s="888"/>
      <c r="BO109" s="888"/>
      <c r="BP109" s="889"/>
      <c r="BQ109" s="887" t="s">
        <v>365</v>
      </c>
      <c r="BR109" s="888"/>
      <c r="BS109" s="888"/>
      <c r="BT109" s="888"/>
      <c r="BU109" s="889"/>
      <c r="BV109" s="887" t="s">
        <v>366</v>
      </c>
      <c r="BW109" s="888"/>
      <c r="BX109" s="888"/>
      <c r="BY109" s="888"/>
      <c r="BZ109" s="889"/>
      <c r="CA109" s="887" t="s">
        <v>239</v>
      </c>
      <c r="CB109" s="888"/>
      <c r="CC109" s="888"/>
      <c r="CD109" s="888"/>
      <c r="CE109" s="889"/>
      <c r="CF109" s="908" t="s">
        <v>367</v>
      </c>
      <c r="CG109" s="908"/>
      <c r="CH109" s="908"/>
      <c r="CI109" s="908"/>
      <c r="CJ109" s="908"/>
      <c r="CK109" s="887" t="s">
        <v>368</v>
      </c>
      <c r="CL109" s="888"/>
      <c r="CM109" s="888"/>
      <c r="CN109" s="888"/>
      <c r="CO109" s="888"/>
      <c r="CP109" s="888"/>
      <c r="CQ109" s="888"/>
      <c r="CR109" s="888"/>
      <c r="CS109" s="888"/>
      <c r="CT109" s="888"/>
      <c r="CU109" s="888"/>
      <c r="CV109" s="888"/>
      <c r="CW109" s="888"/>
      <c r="CX109" s="888"/>
      <c r="CY109" s="888"/>
      <c r="CZ109" s="888"/>
      <c r="DA109" s="888"/>
      <c r="DB109" s="888"/>
      <c r="DC109" s="888"/>
      <c r="DD109" s="888"/>
      <c r="DE109" s="888"/>
      <c r="DF109" s="889"/>
      <c r="DG109" s="887" t="s">
        <v>365</v>
      </c>
      <c r="DH109" s="888"/>
      <c r="DI109" s="888"/>
      <c r="DJ109" s="888"/>
      <c r="DK109" s="889"/>
      <c r="DL109" s="887" t="s">
        <v>366</v>
      </c>
      <c r="DM109" s="888"/>
      <c r="DN109" s="888"/>
      <c r="DO109" s="888"/>
      <c r="DP109" s="889"/>
      <c r="DQ109" s="887" t="s">
        <v>239</v>
      </c>
      <c r="DR109" s="888"/>
      <c r="DS109" s="888"/>
      <c r="DT109" s="888"/>
      <c r="DU109" s="889"/>
      <c r="DV109" s="887" t="s">
        <v>367</v>
      </c>
      <c r="DW109" s="888"/>
      <c r="DX109" s="888"/>
      <c r="DY109" s="888"/>
      <c r="DZ109" s="890"/>
    </row>
    <row r="110" spans="1:131" s="89" customFormat="1" ht="26.25" customHeight="1" x14ac:dyDescent="0.15">
      <c r="A110" s="891" t="s">
        <v>369</v>
      </c>
      <c r="B110" s="892"/>
      <c r="C110" s="892"/>
      <c r="D110" s="892"/>
      <c r="E110" s="892"/>
      <c r="F110" s="892"/>
      <c r="G110" s="892"/>
      <c r="H110" s="892"/>
      <c r="I110" s="892"/>
      <c r="J110" s="892"/>
      <c r="K110" s="892"/>
      <c r="L110" s="892"/>
      <c r="M110" s="892"/>
      <c r="N110" s="892"/>
      <c r="O110" s="892"/>
      <c r="P110" s="892"/>
      <c r="Q110" s="892"/>
      <c r="R110" s="892"/>
      <c r="S110" s="892"/>
      <c r="T110" s="892"/>
      <c r="U110" s="892"/>
      <c r="V110" s="892"/>
      <c r="W110" s="892"/>
      <c r="X110" s="892"/>
      <c r="Y110" s="892"/>
      <c r="Z110" s="893"/>
      <c r="AA110" s="894">
        <v>425277</v>
      </c>
      <c r="AB110" s="895"/>
      <c r="AC110" s="895"/>
      <c r="AD110" s="895"/>
      <c r="AE110" s="896"/>
      <c r="AF110" s="897">
        <v>437646</v>
      </c>
      <c r="AG110" s="895"/>
      <c r="AH110" s="895"/>
      <c r="AI110" s="895"/>
      <c r="AJ110" s="896"/>
      <c r="AK110" s="897">
        <v>451545</v>
      </c>
      <c r="AL110" s="895"/>
      <c r="AM110" s="895"/>
      <c r="AN110" s="895"/>
      <c r="AO110" s="896"/>
      <c r="AP110" s="898">
        <v>22.3</v>
      </c>
      <c r="AQ110" s="899"/>
      <c r="AR110" s="899"/>
      <c r="AS110" s="899"/>
      <c r="AT110" s="900"/>
      <c r="AU110" s="901" t="s">
        <v>370</v>
      </c>
      <c r="AV110" s="902"/>
      <c r="AW110" s="902"/>
      <c r="AX110" s="902"/>
      <c r="AY110" s="902"/>
      <c r="AZ110" s="924" t="s">
        <v>371</v>
      </c>
      <c r="BA110" s="892"/>
      <c r="BB110" s="892"/>
      <c r="BC110" s="892"/>
      <c r="BD110" s="892"/>
      <c r="BE110" s="892"/>
      <c r="BF110" s="892"/>
      <c r="BG110" s="892"/>
      <c r="BH110" s="892"/>
      <c r="BI110" s="892"/>
      <c r="BJ110" s="892"/>
      <c r="BK110" s="892"/>
      <c r="BL110" s="892"/>
      <c r="BM110" s="892"/>
      <c r="BN110" s="892"/>
      <c r="BO110" s="892"/>
      <c r="BP110" s="893"/>
      <c r="BQ110" s="925">
        <v>4179716</v>
      </c>
      <c r="BR110" s="926"/>
      <c r="BS110" s="926"/>
      <c r="BT110" s="926"/>
      <c r="BU110" s="926"/>
      <c r="BV110" s="926">
        <v>4245047</v>
      </c>
      <c r="BW110" s="926"/>
      <c r="BX110" s="926"/>
      <c r="BY110" s="926"/>
      <c r="BZ110" s="926"/>
      <c r="CA110" s="926">
        <v>4185791</v>
      </c>
      <c r="CB110" s="926"/>
      <c r="CC110" s="926"/>
      <c r="CD110" s="926"/>
      <c r="CE110" s="926"/>
      <c r="CF110" s="939">
        <v>207</v>
      </c>
      <c r="CG110" s="940"/>
      <c r="CH110" s="940"/>
      <c r="CI110" s="940"/>
      <c r="CJ110" s="940"/>
      <c r="CK110" s="941" t="s">
        <v>372</v>
      </c>
      <c r="CL110" s="942"/>
      <c r="CM110" s="924" t="s">
        <v>373</v>
      </c>
      <c r="CN110" s="892"/>
      <c r="CO110" s="892"/>
      <c r="CP110" s="892"/>
      <c r="CQ110" s="892"/>
      <c r="CR110" s="892"/>
      <c r="CS110" s="892"/>
      <c r="CT110" s="892"/>
      <c r="CU110" s="892"/>
      <c r="CV110" s="892"/>
      <c r="CW110" s="892"/>
      <c r="CX110" s="892"/>
      <c r="CY110" s="892"/>
      <c r="CZ110" s="892"/>
      <c r="DA110" s="892"/>
      <c r="DB110" s="892"/>
      <c r="DC110" s="892"/>
      <c r="DD110" s="892"/>
      <c r="DE110" s="892"/>
      <c r="DF110" s="893"/>
      <c r="DG110" s="925" t="s">
        <v>62</v>
      </c>
      <c r="DH110" s="926"/>
      <c r="DI110" s="926"/>
      <c r="DJ110" s="926"/>
      <c r="DK110" s="926"/>
      <c r="DL110" s="926" t="s">
        <v>62</v>
      </c>
      <c r="DM110" s="926"/>
      <c r="DN110" s="926"/>
      <c r="DO110" s="926"/>
      <c r="DP110" s="926"/>
      <c r="DQ110" s="926" t="s">
        <v>62</v>
      </c>
      <c r="DR110" s="926"/>
      <c r="DS110" s="926"/>
      <c r="DT110" s="926"/>
      <c r="DU110" s="926"/>
      <c r="DV110" s="927" t="s">
        <v>62</v>
      </c>
      <c r="DW110" s="927"/>
      <c r="DX110" s="927"/>
      <c r="DY110" s="927"/>
      <c r="DZ110" s="928"/>
    </row>
    <row r="111" spans="1:131" s="89" customFormat="1" ht="26.25" customHeight="1" x14ac:dyDescent="0.15">
      <c r="A111" s="929" t="s">
        <v>374</v>
      </c>
      <c r="B111" s="930"/>
      <c r="C111" s="930"/>
      <c r="D111" s="930"/>
      <c r="E111" s="930"/>
      <c r="F111" s="930"/>
      <c r="G111" s="930"/>
      <c r="H111" s="930"/>
      <c r="I111" s="930"/>
      <c r="J111" s="930"/>
      <c r="K111" s="930"/>
      <c r="L111" s="930"/>
      <c r="M111" s="930"/>
      <c r="N111" s="930"/>
      <c r="O111" s="930"/>
      <c r="P111" s="930"/>
      <c r="Q111" s="930"/>
      <c r="R111" s="930"/>
      <c r="S111" s="930"/>
      <c r="T111" s="930"/>
      <c r="U111" s="930"/>
      <c r="V111" s="930"/>
      <c r="W111" s="930"/>
      <c r="X111" s="930"/>
      <c r="Y111" s="930"/>
      <c r="Z111" s="931"/>
      <c r="AA111" s="932" t="s">
        <v>62</v>
      </c>
      <c r="AB111" s="933"/>
      <c r="AC111" s="933"/>
      <c r="AD111" s="933"/>
      <c r="AE111" s="934"/>
      <c r="AF111" s="935" t="s">
        <v>62</v>
      </c>
      <c r="AG111" s="933"/>
      <c r="AH111" s="933"/>
      <c r="AI111" s="933"/>
      <c r="AJ111" s="934"/>
      <c r="AK111" s="935" t="s">
        <v>62</v>
      </c>
      <c r="AL111" s="933"/>
      <c r="AM111" s="933"/>
      <c r="AN111" s="933"/>
      <c r="AO111" s="934"/>
      <c r="AP111" s="936" t="s">
        <v>62</v>
      </c>
      <c r="AQ111" s="937"/>
      <c r="AR111" s="937"/>
      <c r="AS111" s="937"/>
      <c r="AT111" s="938"/>
      <c r="AU111" s="903"/>
      <c r="AV111" s="904"/>
      <c r="AW111" s="904"/>
      <c r="AX111" s="904"/>
      <c r="AY111" s="904"/>
      <c r="AZ111" s="917" t="s">
        <v>375</v>
      </c>
      <c r="BA111" s="918"/>
      <c r="BB111" s="918"/>
      <c r="BC111" s="918"/>
      <c r="BD111" s="918"/>
      <c r="BE111" s="918"/>
      <c r="BF111" s="918"/>
      <c r="BG111" s="918"/>
      <c r="BH111" s="918"/>
      <c r="BI111" s="918"/>
      <c r="BJ111" s="918"/>
      <c r="BK111" s="918"/>
      <c r="BL111" s="918"/>
      <c r="BM111" s="918"/>
      <c r="BN111" s="918"/>
      <c r="BO111" s="918"/>
      <c r="BP111" s="919"/>
      <c r="BQ111" s="920" t="s">
        <v>62</v>
      </c>
      <c r="BR111" s="921"/>
      <c r="BS111" s="921"/>
      <c r="BT111" s="921"/>
      <c r="BU111" s="921"/>
      <c r="BV111" s="921" t="s">
        <v>62</v>
      </c>
      <c r="BW111" s="921"/>
      <c r="BX111" s="921"/>
      <c r="BY111" s="921"/>
      <c r="BZ111" s="921"/>
      <c r="CA111" s="921" t="s">
        <v>62</v>
      </c>
      <c r="CB111" s="921"/>
      <c r="CC111" s="921"/>
      <c r="CD111" s="921"/>
      <c r="CE111" s="921"/>
      <c r="CF111" s="915" t="s">
        <v>62</v>
      </c>
      <c r="CG111" s="916"/>
      <c r="CH111" s="916"/>
      <c r="CI111" s="916"/>
      <c r="CJ111" s="916"/>
      <c r="CK111" s="943"/>
      <c r="CL111" s="944"/>
      <c r="CM111" s="917" t="s">
        <v>376</v>
      </c>
      <c r="CN111" s="918"/>
      <c r="CO111" s="918"/>
      <c r="CP111" s="918"/>
      <c r="CQ111" s="918"/>
      <c r="CR111" s="918"/>
      <c r="CS111" s="918"/>
      <c r="CT111" s="918"/>
      <c r="CU111" s="918"/>
      <c r="CV111" s="918"/>
      <c r="CW111" s="918"/>
      <c r="CX111" s="918"/>
      <c r="CY111" s="918"/>
      <c r="CZ111" s="918"/>
      <c r="DA111" s="918"/>
      <c r="DB111" s="918"/>
      <c r="DC111" s="918"/>
      <c r="DD111" s="918"/>
      <c r="DE111" s="918"/>
      <c r="DF111" s="919"/>
      <c r="DG111" s="920" t="s">
        <v>62</v>
      </c>
      <c r="DH111" s="921"/>
      <c r="DI111" s="921"/>
      <c r="DJ111" s="921"/>
      <c r="DK111" s="921"/>
      <c r="DL111" s="921" t="s">
        <v>62</v>
      </c>
      <c r="DM111" s="921"/>
      <c r="DN111" s="921"/>
      <c r="DO111" s="921"/>
      <c r="DP111" s="921"/>
      <c r="DQ111" s="921" t="s">
        <v>62</v>
      </c>
      <c r="DR111" s="921"/>
      <c r="DS111" s="921"/>
      <c r="DT111" s="921"/>
      <c r="DU111" s="921"/>
      <c r="DV111" s="922" t="s">
        <v>62</v>
      </c>
      <c r="DW111" s="922"/>
      <c r="DX111" s="922"/>
      <c r="DY111" s="922"/>
      <c r="DZ111" s="923"/>
    </row>
    <row r="112" spans="1:131" s="89" customFormat="1" ht="26.25" customHeight="1" x14ac:dyDescent="0.15">
      <c r="A112" s="947" t="s">
        <v>377</v>
      </c>
      <c r="B112" s="948"/>
      <c r="C112" s="918" t="s">
        <v>378</v>
      </c>
      <c r="D112" s="918"/>
      <c r="E112" s="918"/>
      <c r="F112" s="918"/>
      <c r="G112" s="918"/>
      <c r="H112" s="918"/>
      <c r="I112" s="918"/>
      <c r="J112" s="918"/>
      <c r="K112" s="918"/>
      <c r="L112" s="918"/>
      <c r="M112" s="918"/>
      <c r="N112" s="918"/>
      <c r="O112" s="918"/>
      <c r="P112" s="918"/>
      <c r="Q112" s="918"/>
      <c r="R112" s="918"/>
      <c r="S112" s="918"/>
      <c r="T112" s="918"/>
      <c r="U112" s="918"/>
      <c r="V112" s="918"/>
      <c r="W112" s="918"/>
      <c r="X112" s="918"/>
      <c r="Y112" s="918"/>
      <c r="Z112" s="919"/>
      <c r="AA112" s="953" t="s">
        <v>62</v>
      </c>
      <c r="AB112" s="954"/>
      <c r="AC112" s="954"/>
      <c r="AD112" s="954"/>
      <c r="AE112" s="955"/>
      <c r="AF112" s="956" t="s">
        <v>62</v>
      </c>
      <c r="AG112" s="954"/>
      <c r="AH112" s="954"/>
      <c r="AI112" s="954"/>
      <c r="AJ112" s="955"/>
      <c r="AK112" s="956" t="s">
        <v>62</v>
      </c>
      <c r="AL112" s="954"/>
      <c r="AM112" s="954"/>
      <c r="AN112" s="954"/>
      <c r="AO112" s="955"/>
      <c r="AP112" s="957" t="s">
        <v>62</v>
      </c>
      <c r="AQ112" s="958"/>
      <c r="AR112" s="958"/>
      <c r="AS112" s="958"/>
      <c r="AT112" s="959"/>
      <c r="AU112" s="903"/>
      <c r="AV112" s="904"/>
      <c r="AW112" s="904"/>
      <c r="AX112" s="904"/>
      <c r="AY112" s="904"/>
      <c r="AZ112" s="917" t="s">
        <v>379</v>
      </c>
      <c r="BA112" s="918"/>
      <c r="BB112" s="918"/>
      <c r="BC112" s="918"/>
      <c r="BD112" s="918"/>
      <c r="BE112" s="918"/>
      <c r="BF112" s="918"/>
      <c r="BG112" s="918"/>
      <c r="BH112" s="918"/>
      <c r="BI112" s="918"/>
      <c r="BJ112" s="918"/>
      <c r="BK112" s="918"/>
      <c r="BL112" s="918"/>
      <c r="BM112" s="918"/>
      <c r="BN112" s="918"/>
      <c r="BO112" s="918"/>
      <c r="BP112" s="919"/>
      <c r="BQ112" s="920">
        <v>1510691</v>
      </c>
      <c r="BR112" s="921"/>
      <c r="BS112" s="921"/>
      <c r="BT112" s="921"/>
      <c r="BU112" s="921"/>
      <c r="BV112" s="921">
        <v>1490194</v>
      </c>
      <c r="BW112" s="921"/>
      <c r="BX112" s="921"/>
      <c r="BY112" s="921"/>
      <c r="BZ112" s="921"/>
      <c r="CA112" s="921">
        <v>1443070</v>
      </c>
      <c r="CB112" s="921"/>
      <c r="CC112" s="921"/>
      <c r="CD112" s="921"/>
      <c r="CE112" s="921"/>
      <c r="CF112" s="915">
        <v>71.400000000000006</v>
      </c>
      <c r="CG112" s="916"/>
      <c r="CH112" s="916"/>
      <c r="CI112" s="916"/>
      <c r="CJ112" s="916"/>
      <c r="CK112" s="943"/>
      <c r="CL112" s="944"/>
      <c r="CM112" s="917" t="s">
        <v>380</v>
      </c>
      <c r="CN112" s="918"/>
      <c r="CO112" s="918"/>
      <c r="CP112" s="918"/>
      <c r="CQ112" s="918"/>
      <c r="CR112" s="918"/>
      <c r="CS112" s="918"/>
      <c r="CT112" s="918"/>
      <c r="CU112" s="918"/>
      <c r="CV112" s="918"/>
      <c r="CW112" s="918"/>
      <c r="CX112" s="918"/>
      <c r="CY112" s="918"/>
      <c r="CZ112" s="918"/>
      <c r="DA112" s="918"/>
      <c r="DB112" s="918"/>
      <c r="DC112" s="918"/>
      <c r="DD112" s="918"/>
      <c r="DE112" s="918"/>
      <c r="DF112" s="919"/>
      <c r="DG112" s="920" t="s">
        <v>62</v>
      </c>
      <c r="DH112" s="921"/>
      <c r="DI112" s="921"/>
      <c r="DJ112" s="921"/>
      <c r="DK112" s="921"/>
      <c r="DL112" s="921" t="s">
        <v>62</v>
      </c>
      <c r="DM112" s="921"/>
      <c r="DN112" s="921"/>
      <c r="DO112" s="921"/>
      <c r="DP112" s="921"/>
      <c r="DQ112" s="921" t="s">
        <v>62</v>
      </c>
      <c r="DR112" s="921"/>
      <c r="DS112" s="921"/>
      <c r="DT112" s="921"/>
      <c r="DU112" s="921"/>
      <c r="DV112" s="922" t="s">
        <v>62</v>
      </c>
      <c r="DW112" s="922"/>
      <c r="DX112" s="922"/>
      <c r="DY112" s="922"/>
      <c r="DZ112" s="923"/>
    </row>
    <row r="113" spans="1:130" s="89" customFormat="1" ht="26.25" customHeight="1" x14ac:dyDescent="0.15">
      <c r="A113" s="949"/>
      <c r="B113" s="950"/>
      <c r="C113" s="918" t="s">
        <v>381</v>
      </c>
      <c r="D113" s="918"/>
      <c r="E113" s="918"/>
      <c r="F113" s="918"/>
      <c r="G113" s="918"/>
      <c r="H113" s="918"/>
      <c r="I113" s="918"/>
      <c r="J113" s="918"/>
      <c r="K113" s="918"/>
      <c r="L113" s="918"/>
      <c r="M113" s="918"/>
      <c r="N113" s="918"/>
      <c r="O113" s="918"/>
      <c r="P113" s="918"/>
      <c r="Q113" s="918"/>
      <c r="R113" s="918"/>
      <c r="S113" s="918"/>
      <c r="T113" s="918"/>
      <c r="U113" s="918"/>
      <c r="V113" s="918"/>
      <c r="W113" s="918"/>
      <c r="X113" s="918"/>
      <c r="Y113" s="918"/>
      <c r="Z113" s="919"/>
      <c r="AA113" s="932">
        <v>156920</v>
      </c>
      <c r="AB113" s="933"/>
      <c r="AC113" s="933"/>
      <c r="AD113" s="933"/>
      <c r="AE113" s="934"/>
      <c r="AF113" s="935">
        <v>169947</v>
      </c>
      <c r="AG113" s="933"/>
      <c r="AH113" s="933"/>
      <c r="AI113" s="933"/>
      <c r="AJ113" s="934"/>
      <c r="AK113" s="935">
        <v>146765</v>
      </c>
      <c r="AL113" s="933"/>
      <c r="AM113" s="933"/>
      <c r="AN113" s="933"/>
      <c r="AO113" s="934"/>
      <c r="AP113" s="936">
        <v>7.3</v>
      </c>
      <c r="AQ113" s="937"/>
      <c r="AR113" s="937"/>
      <c r="AS113" s="937"/>
      <c r="AT113" s="938"/>
      <c r="AU113" s="903"/>
      <c r="AV113" s="904"/>
      <c r="AW113" s="904"/>
      <c r="AX113" s="904"/>
      <c r="AY113" s="904"/>
      <c r="AZ113" s="917" t="s">
        <v>382</v>
      </c>
      <c r="BA113" s="918"/>
      <c r="BB113" s="918"/>
      <c r="BC113" s="918"/>
      <c r="BD113" s="918"/>
      <c r="BE113" s="918"/>
      <c r="BF113" s="918"/>
      <c r="BG113" s="918"/>
      <c r="BH113" s="918"/>
      <c r="BI113" s="918"/>
      <c r="BJ113" s="918"/>
      <c r="BK113" s="918"/>
      <c r="BL113" s="918"/>
      <c r="BM113" s="918"/>
      <c r="BN113" s="918"/>
      <c r="BO113" s="918"/>
      <c r="BP113" s="919"/>
      <c r="BQ113" s="920">
        <v>33159</v>
      </c>
      <c r="BR113" s="921"/>
      <c r="BS113" s="921"/>
      <c r="BT113" s="921"/>
      <c r="BU113" s="921"/>
      <c r="BV113" s="921">
        <v>31144</v>
      </c>
      <c r="BW113" s="921"/>
      <c r="BX113" s="921"/>
      <c r="BY113" s="921"/>
      <c r="BZ113" s="921"/>
      <c r="CA113" s="921">
        <v>35470</v>
      </c>
      <c r="CB113" s="921"/>
      <c r="CC113" s="921"/>
      <c r="CD113" s="921"/>
      <c r="CE113" s="921"/>
      <c r="CF113" s="915">
        <v>1.8</v>
      </c>
      <c r="CG113" s="916"/>
      <c r="CH113" s="916"/>
      <c r="CI113" s="916"/>
      <c r="CJ113" s="916"/>
      <c r="CK113" s="943"/>
      <c r="CL113" s="944"/>
      <c r="CM113" s="917" t="s">
        <v>383</v>
      </c>
      <c r="CN113" s="918"/>
      <c r="CO113" s="918"/>
      <c r="CP113" s="918"/>
      <c r="CQ113" s="918"/>
      <c r="CR113" s="918"/>
      <c r="CS113" s="918"/>
      <c r="CT113" s="918"/>
      <c r="CU113" s="918"/>
      <c r="CV113" s="918"/>
      <c r="CW113" s="918"/>
      <c r="CX113" s="918"/>
      <c r="CY113" s="918"/>
      <c r="CZ113" s="918"/>
      <c r="DA113" s="918"/>
      <c r="DB113" s="918"/>
      <c r="DC113" s="918"/>
      <c r="DD113" s="918"/>
      <c r="DE113" s="918"/>
      <c r="DF113" s="919"/>
      <c r="DG113" s="953" t="s">
        <v>62</v>
      </c>
      <c r="DH113" s="954"/>
      <c r="DI113" s="954"/>
      <c r="DJ113" s="954"/>
      <c r="DK113" s="955"/>
      <c r="DL113" s="956" t="s">
        <v>62</v>
      </c>
      <c r="DM113" s="954"/>
      <c r="DN113" s="954"/>
      <c r="DO113" s="954"/>
      <c r="DP113" s="955"/>
      <c r="DQ113" s="956" t="s">
        <v>62</v>
      </c>
      <c r="DR113" s="954"/>
      <c r="DS113" s="954"/>
      <c r="DT113" s="954"/>
      <c r="DU113" s="955"/>
      <c r="DV113" s="957" t="s">
        <v>62</v>
      </c>
      <c r="DW113" s="958"/>
      <c r="DX113" s="958"/>
      <c r="DY113" s="958"/>
      <c r="DZ113" s="959"/>
    </row>
    <row r="114" spans="1:130" s="89" customFormat="1" ht="26.25" customHeight="1" x14ac:dyDescent="0.15">
      <c r="A114" s="949"/>
      <c r="B114" s="950"/>
      <c r="C114" s="918" t="s">
        <v>384</v>
      </c>
      <c r="D114" s="918"/>
      <c r="E114" s="918"/>
      <c r="F114" s="918"/>
      <c r="G114" s="918"/>
      <c r="H114" s="918"/>
      <c r="I114" s="918"/>
      <c r="J114" s="918"/>
      <c r="K114" s="918"/>
      <c r="L114" s="918"/>
      <c r="M114" s="918"/>
      <c r="N114" s="918"/>
      <c r="O114" s="918"/>
      <c r="P114" s="918"/>
      <c r="Q114" s="918"/>
      <c r="R114" s="918"/>
      <c r="S114" s="918"/>
      <c r="T114" s="918"/>
      <c r="U114" s="918"/>
      <c r="V114" s="918"/>
      <c r="W114" s="918"/>
      <c r="X114" s="918"/>
      <c r="Y114" s="918"/>
      <c r="Z114" s="919"/>
      <c r="AA114" s="953">
        <v>4308</v>
      </c>
      <c r="AB114" s="954"/>
      <c r="AC114" s="954"/>
      <c r="AD114" s="954"/>
      <c r="AE114" s="955"/>
      <c r="AF114" s="956">
        <v>2864</v>
      </c>
      <c r="AG114" s="954"/>
      <c r="AH114" s="954"/>
      <c r="AI114" s="954"/>
      <c r="AJ114" s="955"/>
      <c r="AK114" s="956">
        <v>4164</v>
      </c>
      <c r="AL114" s="954"/>
      <c r="AM114" s="954"/>
      <c r="AN114" s="954"/>
      <c r="AO114" s="955"/>
      <c r="AP114" s="957">
        <v>0.2</v>
      </c>
      <c r="AQ114" s="958"/>
      <c r="AR114" s="958"/>
      <c r="AS114" s="958"/>
      <c r="AT114" s="959"/>
      <c r="AU114" s="903"/>
      <c r="AV114" s="904"/>
      <c r="AW114" s="904"/>
      <c r="AX114" s="904"/>
      <c r="AY114" s="904"/>
      <c r="AZ114" s="917" t="s">
        <v>385</v>
      </c>
      <c r="BA114" s="918"/>
      <c r="BB114" s="918"/>
      <c r="BC114" s="918"/>
      <c r="BD114" s="918"/>
      <c r="BE114" s="918"/>
      <c r="BF114" s="918"/>
      <c r="BG114" s="918"/>
      <c r="BH114" s="918"/>
      <c r="BI114" s="918"/>
      <c r="BJ114" s="918"/>
      <c r="BK114" s="918"/>
      <c r="BL114" s="918"/>
      <c r="BM114" s="918"/>
      <c r="BN114" s="918"/>
      <c r="BO114" s="918"/>
      <c r="BP114" s="919"/>
      <c r="BQ114" s="920">
        <v>418332</v>
      </c>
      <c r="BR114" s="921"/>
      <c r="BS114" s="921"/>
      <c r="BT114" s="921"/>
      <c r="BU114" s="921"/>
      <c r="BV114" s="921">
        <v>434286</v>
      </c>
      <c r="BW114" s="921"/>
      <c r="BX114" s="921"/>
      <c r="BY114" s="921"/>
      <c r="BZ114" s="921"/>
      <c r="CA114" s="921">
        <v>423365</v>
      </c>
      <c r="CB114" s="921"/>
      <c r="CC114" s="921"/>
      <c r="CD114" s="921"/>
      <c r="CE114" s="921"/>
      <c r="CF114" s="915">
        <v>20.9</v>
      </c>
      <c r="CG114" s="916"/>
      <c r="CH114" s="916"/>
      <c r="CI114" s="916"/>
      <c r="CJ114" s="916"/>
      <c r="CK114" s="943"/>
      <c r="CL114" s="944"/>
      <c r="CM114" s="917" t="s">
        <v>386</v>
      </c>
      <c r="CN114" s="918"/>
      <c r="CO114" s="918"/>
      <c r="CP114" s="918"/>
      <c r="CQ114" s="918"/>
      <c r="CR114" s="918"/>
      <c r="CS114" s="918"/>
      <c r="CT114" s="918"/>
      <c r="CU114" s="918"/>
      <c r="CV114" s="918"/>
      <c r="CW114" s="918"/>
      <c r="CX114" s="918"/>
      <c r="CY114" s="918"/>
      <c r="CZ114" s="918"/>
      <c r="DA114" s="918"/>
      <c r="DB114" s="918"/>
      <c r="DC114" s="918"/>
      <c r="DD114" s="918"/>
      <c r="DE114" s="918"/>
      <c r="DF114" s="919"/>
      <c r="DG114" s="953" t="s">
        <v>62</v>
      </c>
      <c r="DH114" s="954"/>
      <c r="DI114" s="954"/>
      <c r="DJ114" s="954"/>
      <c r="DK114" s="955"/>
      <c r="DL114" s="956" t="s">
        <v>62</v>
      </c>
      <c r="DM114" s="954"/>
      <c r="DN114" s="954"/>
      <c r="DO114" s="954"/>
      <c r="DP114" s="955"/>
      <c r="DQ114" s="956" t="s">
        <v>62</v>
      </c>
      <c r="DR114" s="954"/>
      <c r="DS114" s="954"/>
      <c r="DT114" s="954"/>
      <c r="DU114" s="955"/>
      <c r="DV114" s="957" t="s">
        <v>62</v>
      </c>
      <c r="DW114" s="958"/>
      <c r="DX114" s="958"/>
      <c r="DY114" s="958"/>
      <c r="DZ114" s="959"/>
    </row>
    <row r="115" spans="1:130" s="89" customFormat="1" ht="26.25" customHeight="1" x14ac:dyDescent="0.15">
      <c r="A115" s="949"/>
      <c r="B115" s="950"/>
      <c r="C115" s="918" t="s">
        <v>387</v>
      </c>
      <c r="D115" s="918"/>
      <c r="E115" s="918"/>
      <c r="F115" s="918"/>
      <c r="G115" s="918"/>
      <c r="H115" s="918"/>
      <c r="I115" s="918"/>
      <c r="J115" s="918"/>
      <c r="K115" s="918"/>
      <c r="L115" s="918"/>
      <c r="M115" s="918"/>
      <c r="N115" s="918"/>
      <c r="O115" s="918"/>
      <c r="P115" s="918"/>
      <c r="Q115" s="918"/>
      <c r="R115" s="918"/>
      <c r="S115" s="918"/>
      <c r="T115" s="918"/>
      <c r="U115" s="918"/>
      <c r="V115" s="918"/>
      <c r="W115" s="918"/>
      <c r="X115" s="918"/>
      <c r="Y115" s="918"/>
      <c r="Z115" s="919"/>
      <c r="AA115" s="932" t="s">
        <v>62</v>
      </c>
      <c r="AB115" s="933"/>
      <c r="AC115" s="933"/>
      <c r="AD115" s="933"/>
      <c r="AE115" s="934"/>
      <c r="AF115" s="935" t="s">
        <v>62</v>
      </c>
      <c r="AG115" s="933"/>
      <c r="AH115" s="933"/>
      <c r="AI115" s="933"/>
      <c r="AJ115" s="934"/>
      <c r="AK115" s="935" t="s">
        <v>62</v>
      </c>
      <c r="AL115" s="933"/>
      <c r="AM115" s="933"/>
      <c r="AN115" s="933"/>
      <c r="AO115" s="934"/>
      <c r="AP115" s="936" t="s">
        <v>62</v>
      </c>
      <c r="AQ115" s="937"/>
      <c r="AR115" s="937"/>
      <c r="AS115" s="937"/>
      <c r="AT115" s="938"/>
      <c r="AU115" s="903"/>
      <c r="AV115" s="904"/>
      <c r="AW115" s="904"/>
      <c r="AX115" s="904"/>
      <c r="AY115" s="904"/>
      <c r="AZ115" s="917" t="s">
        <v>388</v>
      </c>
      <c r="BA115" s="918"/>
      <c r="BB115" s="918"/>
      <c r="BC115" s="918"/>
      <c r="BD115" s="918"/>
      <c r="BE115" s="918"/>
      <c r="BF115" s="918"/>
      <c r="BG115" s="918"/>
      <c r="BH115" s="918"/>
      <c r="BI115" s="918"/>
      <c r="BJ115" s="918"/>
      <c r="BK115" s="918"/>
      <c r="BL115" s="918"/>
      <c r="BM115" s="918"/>
      <c r="BN115" s="918"/>
      <c r="BO115" s="918"/>
      <c r="BP115" s="919"/>
      <c r="BQ115" s="920" t="s">
        <v>62</v>
      </c>
      <c r="BR115" s="921"/>
      <c r="BS115" s="921"/>
      <c r="BT115" s="921"/>
      <c r="BU115" s="921"/>
      <c r="BV115" s="921" t="s">
        <v>62</v>
      </c>
      <c r="BW115" s="921"/>
      <c r="BX115" s="921"/>
      <c r="BY115" s="921"/>
      <c r="BZ115" s="921"/>
      <c r="CA115" s="921" t="s">
        <v>62</v>
      </c>
      <c r="CB115" s="921"/>
      <c r="CC115" s="921"/>
      <c r="CD115" s="921"/>
      <c r="CE115" s="921"/>
      <c r="CF115" s="915" t="s">
        <v>62</v>
      </c>
      <c r="CG115" s="916"/>
      <c r="CH115" s="916"/>
      <c r="CI115" s="916"/>
      <c r="CJ115" s="916"/>
      <c r="CK115" s="943"/>
      <c r="CL115" s="944"/>
      <c r="CM115" s="917" t="s">
        <v>389</v>
      </c>
      <c r="CN115" s="918"/>
      <c r="CO115" s="918"/>
      <c r="CP115" s="918"/>
      <c r="CQ115" s="918"/>
      <c r="CR115" s="918"/>
      <c r="CS115" s="918"/>
      <c r="CT115" s="918"/>
      <c r="CU115" s="918"/>
      <c r="CV115" s="918"/>
      <c r="CW115" s="918"/>
      <c r="CX115" s="918"/>
      <c r="CY115" s="918"/>
      <c r="CZ115" s="918"/>
      <c r="DA115" s="918"/>
      <c r="DB115" s="918"/>
      <c r="DC115" s="918"/>
      <c r="DD115" s="918"/>
      <c r="DE115" s="918"/>
      <c r="DF115" s="919"/>
      <c r="DG115" s="953" t="s">
        <v>62</v>
      </c>
      <c r="DH115" s="954"/>
      <c r="DI115" s="954"/>
      <c r="DJ115" s="954"/>
      <c r="DK115" s="955"/>
      <c r="DL115" s="956" t="s">
        <v>62</v>
      </c>
      <c r="DM115" s="954"/>
      <c r="DN115" s="954"/>
      <c r="DO115" s="954"/>
      <c r="DP115" s="955"/>
      <c r="DQ115" s="956" t="s">
        <v>62</v>
      </c>
      <c r="DR115" s="954"/>
      <c r="DS115" s="954"/>
      <c r="DT115" s="954"/>
      <c r="DU115" s="955"/>
      <c r="DV115" s="957" t="s">
        <v>62</v>
      </c>
      <c r="DW115" s="958"/>
      <c r="DX115" s="958"/>
      <c r="DY115" s="958"/>
      <c r="DZ115" s="959"/>
    </row>
    <row r="116" spans="1:130" s="89" customFormat="1" ht="26.25" customHeight="1" x14ac:dyDescent="0.15">
      <c r="A116" s="951"/>
      <c r="B116" s="952"/>
      <c r="C116" s="960" t="s">
        <v>390</v>
      </c>
      <c r="D116" s="960"/>
      <c r="E116" s="960"/>
      <c r="F116" s="960"/>
      <c r="G116" s="960"/>
      <c r="H116" s="960"/>
      <c r="I116" s="960"/>
      <c r="J116" s="960"/>
      <c r="K116" s="960"/>
      <c r="L116" s="960"/>
      <c r="M116" s="960"/>
      <c r="N116" s="960"/>
      <c r="O116" s="960"/>
      <c r="P116" s="960"/>
      <c r="Q116" s="960"/>
      <c r="R116" s="960"/>
      <c r="S116" s="960"/>
      <c r="T116" s="960"/>
      <c r="U116" s="960"/>
      <c r="V116" s="960"/>
      <c r="W116" s="960"/>
      <c r="X116" s="960"/>
      <c r="Y116" s="960"/>
      <c r="Z116" s="961"/>
      <c r="AA116" s="953">
        <v>1</v>
      </c>
      <c r="AB116" s="954"/>
      <c r="AC116" s="954"/>
      <c r="AD116" s="954"/>
      <c r="AE116" s="955"/>
      <c r="AF116" s="956" t="s">
        <v>62</v>
      </c>
      <c r="AG116" s="954"/>
      <c r="AH116" s="954"/>
      <c r="AI116" s="954"/>
      <c r="AJ116" s="955"/>
      <c r="AK116" s="956">
        <v>20</v>
      </c>
      <c r="AL116" s="954"/>
      <c r="AM116" s="954"/>
      <c r="AN116" s="954"/>
      <c r="AO116" s="955"/>
      <c r="AP116" s="957">
        <v>0</v>
      </c>
      <c r="AQ116" s="958"/>
      <c r="AR116" s="958"/>
      <c r="AS116" s="958"/>
      <c r="AT116" s="959"/>
      <c r="AU116" s="903"/>
      <c r="AV116" s="904"/>
      <c r="AW116" s="904"/>
      <c r="AX116" s="904"/>
      <c r="AY116" s="904"/>
      <c r="AZ116" s="962" t="s">
        <v>391</v>
      </c>
      <c r="BA116" s="963"/>
      <c r="BB116" s="963"/>
      <c r="BC116" s="963"/>
      <c r="BD116" s="963"/>
      <c r="BE116" s="963"/>
      <c r="BF116" s="963"/>
      <c r="BG116" s="963"/>
      <c r="BH116" s="963"/>
      <c r="BI116" s="963"/>
      <c r="BJ116" s="963"/>
      <c r="BK116" s="963"/>
      <c r="BL116" s="963"/>
      <c r="BM116" s="963"/>
      <c r="BN116" s="963"/>
      <c r="BO116" s="963"/>
      <c r="BP116" s="964"/>
      <c r="BQ116" s="920" t="s">
        <v>62</v>
      </c>
      <c r="BR116" s="921"/>
      <c r="BS116" s="921"/>
      <c r="BT116" s="921"/>
      <c r="BU116" s="921"/>
      <c r="BV116" s="921" t="s">
        <v>62</v>
      </c>
      <c r="BW116" s="921"/>
      <c r="BX116" s="921"/>
      <c r="BY116" s="921"/>
      <c r="BZ116" s="921"/>
      <c r="CA116" s="921" t="s">
        <v>62</v>
      </c>
      <c r="CB116" s="921"/>
      <c r="CC116" s="921"/>
      <c r="CD116" s="921"/>
      <c r="CE116" s="921"/>
      <c r="CF116" s="915" t="s">
        <v>62</v>
      </c>
      <c r="CG116" s="916"/>
      <c r="CH116" s="916"/>
      <c r="CI116" s="916"/>
      <c r="CJ116" s="916"/>
      <c r="CK116" s="943"/>
      <c r="CL116" s="944"/>
      <c r="CM116" s="917" t="s">
        <v>392</v>
      </c>
      <c r="CN116" s="918"/>
      <c r="CO116" s="918"/>
      <c r="CP116" s="918"/>
      <c r="CQ116" s="918"/>
      <c r="CR116" s="918"/>
      <c r="CS116" s="918"/>
      <c r="CT116" s="918"/>
      <c r="CU116" s="918"/>
      <c r="CV116" s="918"/>
      <c r="CW116" s="918"/>
      <c r="CX116" s="918"/>
      <c r="CY116" s="918"/>
      <c r="CZ116" s="918"/>
      <c r="DA116" s="918"/>
      <c r="DB116" s="918"/>
      <c r="DC116" s="918"/>
      <c r="DD116" s="918"/>
      <c r="DE116" s="918"/>
      <c r="DF116" s="919"/>
      <c r="DG116" s="953" t="s">
        <v>62</v>
      </c>
      <c r="DH116" s="954"/>
      <c r="DI116" s="954"/>
      <c r="DJ116" s="954"/>
      <c r="DK116" s="955"/>
      <c r="DL116" s="956" t="s">
        <v>62</v>
      </c>
      <c r="DM116" s="954"/>
      <c r="DN116" s="954"/>
      <c r="DO116" s="954"/>
      <c r="DP116" s="955"/>
      <c r="DQ116" s="956" t="s">
        <v>62</v>
      </c>
      <c r="DR116" s="954"/>
      <c r="DS116" s="954"/>
      <c r="DT116" s="954"/>
      <c r="DU116" s="955"/>
      <c r="DV116" s="957" t="s">
        <v>62</v>
      </c>
      <c r="DW116" s="958"/>
      <c r="DX116" s="958"/>
      <c r="DY116" s="958"/>
      <c r="DZ116" s="959"/>
    </row>
    <row r="117" spans="1:130" s="89" customFormat="1" ht="26.25" customHeight="1" x14ac:dyDescent="0.15">
      <c r="A117" s="907" t="s">
        <v>120</v>
      </c>
      <c r="B117" s="888"/>
      <c r="C117" s="888"/>
      <c r="D117" s="888"/>
      <c r="E117" s="888"/>
      <c r="F117" s="888"/>
      <c r="G117" s="888"/>
      <c r="H117" s="888"/>
      <c r="I117" s="888"/>
      <c r="J117" s="888"/>
      <c r="K117" s="888"/>
      <c r="L117" s="888"/>
      <c r="M117" s="888"/>
      <c r="N117" s="888"/>
      <c r="O117" s="888"/>
      <c r="P117" s="888"/>
      <c r="Q117" s="888"/>
      <c r="R117" s="888"/>
      <c r="S117" s="888"/>
      <c r="T117" s="888"/>
      <c r="U117" s="888"/>
      <c r="V117" s="888"/>
      <c r="W117" s="888"/>
      <c r="X117" s="888"/>
      <c r="Y117" s="972" t="s">
        <v>393</v>
      </c>
      <c r="Z117" s="889"/>
      <c r="AA117" s="973">
        <v>586506</v>
      </c>
      <c r="AB117" s="974"/>
      <c r="AC117" s="974"/>
      <c r="AD117" s="974"/>
      <c r="AE117" s="975"/>
      <c r="AF117" s="976">
        <v>610457</v>
      </c>
      <c r="AG117" s="974"/>
      <c r="AH117" s="974"/>
      <c r="AI117" s="974"/>
      <c r="AJ117" s="975"/>
      <c r="AK117" s="976">
        <v>602494</v>
      </c>
      <c r="AL117" s="974"/>
      <c r="AM117" s="974"/>
      <c r="AN117" s="974"/>
      <c r="AO117" s="975"/>
      <c r="AP117" s="977"/>
      <c r="AQ117" s="978"/>
      <c r="AR117" s="978"/>
      <c r="AS117" s="978"/>
      <c r="AT117" s="979"/>
      <c r="AU117" s="903"/>
      <c r="AV117" s="904"/>
      <c r="AW117" s="904"/>
      <c r="AX117" s="904"/>
      <c r="AY117" s="904"/>
      <c r="AZ117" s="969" t="s">
        <v>394</v>
      </c>
      <c r="BA117" s="970"/>
      <c r="BB117" s="970"/>
      <c r="BC117" s="970"/>
      <c r="BD117" s="970"/>
      <c r="BE117" s="970"/>
      <c r="BF117" s="970"/>
      <c r="BG117" s="970"/>
      <c r="BH117" s="970"/>
      <c r="BI117" s="970"/>
      <c r="BJ117" s="970"/>
      <c r="BK117" s="970"/>
      <c r="BL117" s="970"/>
      <c r="BM117" s="970"/>
      <c r="BN117" s="970"/>
      <c r="BO117" s="970"/>
      <c r="BP117" s="971"/>
      <c r="BQ117" s="920" t="s">
        <v>62</v>
      </c>
      <c r="BR117" s="921"/>
      <c r="BS117" s="921"/>
      <c r="BT117" s="921"/>
      <c r="BU117" s="921"/>
      <c r="BV117" s="921" t="s">
        <v>62</v>
      </c>
      <c r="BW117" s="921"/>
      <c r="BX117" s="921"/>
      <c r="BY117" s="921"/>
      <c r="BZ117" s="921"/>
      <c r="CA117" s="921" t="s">
        <v>62</v>
      </c>
      <c r="CB117" s="921"/>
      <c r="CC117" s="921"/>
      <c r="CD117" s="921"/>
      <c r="CE117" s="921"/>
      <c r="CF117" s="915" t="s">
        <v>62</v>
      </c>
      <c r="CG117" s="916"/>
      <c r="CH117" s="916"/>
      <c r="CI117" s="916"/>
      <c r="CJ117" s="916"/>
      <c r="CK117" s="943"/>
      <c r="CL117" s="944"/>
      <c r="CM117" s="917" t="s">
        <v>395</v>
      </c>
      <c r="CN117" s="918"/>
      <c r="CO117" s="918"/>
      <c r="CP117" s="918"/>
      <c r="CQ117" s="918"/>
      <c r="CR117" s="918"/>
      <c r="CS117" s="918"/>
      <c r="CT117" s="918"/>
      <c r="CU117" s="918"/>
      <c r="CV117" s="918"/>
      <c r="CW117" s="918"/>
      <c r="CX117" s="918"/>
      <c r="CY117" s="918"/>
      <c r="CZ117" s="918"/>
      <c r="DA117" s="918"/>
      <c r="DB117" s="918"/>
      <c r="DC117" s="918"/>
      <c r="DD117" s="918"/>
      <c r="DE117" s="918"/>
      <c r="DF117" s="919"/>
      <c r="DG117" s="953" t="s">
        <v>62</v>
      </c>
      <c r="DH117" s="954"/>
      <c r="DI117" s="954"/>
      <c r="DJ117" s="954"/>
      <c r="DK117" s="955"/>
      <c r="DL117" s="956" t="s">
        <v>62</v>
      </c>
      <c r="DM117" s="954"/>
      <c r="DN117" s="954"/>
      <c r="DO117" s="954"/>
      <c r="DP117" s="955"/>
      <c r="DQ117" s="956" t="s">
        <v>62</v>
      </c>
      <c r="DR117" s="954"/>
      <c r="DS117" s="954"/>
      <c r="DT117" s="954"/>
      <c r="DU117" s="955"/>
      <c r="DV117" s="957" t="s">
        <v>62</v>
      </c>
      <c r="DW117" s="958"/>
      <c r="DX117" s="958"/>
      <c r="DY117" s="958"/>
      <c r="DZ117" s="959"/>
    </row>
    <row r="118" spans="1:130" s="89" customFormat="1" ht="26.25" customHeight="1" x14ac:dyDescent="0.15">
      <c r="A118" s="907" t="s">
        <v>368</v>
      </c>
      <c r="B118" s="888"/>
      <c r="C118" s="888"/>
      <c r="D118" s="888"/>
      <c r="E118" s="888"/>
      <c r="F118" s="888"/>
      <c r="G118" s="888"/>
      <c r="H118" s="888"/>
      <c r="I118" s="888"/>
      <c r="J118" s="888"/>
      <c r="K118" s="888"/>
      <c r="L118" s="888"/>
      <c r="M118" s="888"/>
      <c r="N118" s="888"/>
      <c r="O118" s="888"/>
      <c r="P118" s="888"/>
      <c r="Q118" s="888"/>
      <c r="R118" s="888"/>
      <c r="S118" s="888"/>
      <c r="T118" s="888"/>
      <c r="U118" s="888"/>
      <c r="V118" s="888"/>
      <c r="W118" s="888"/>
      <c r="X118" s="888"/>
      <c r="Y118" s="888"/>
      <c r="Z118" s="889"/>
      <c r="AA118" s="887" t="s">
        <v>365</v>
      </c>
      <c r="AB118" s="888"/>
      <c r="AC118" s="888"/>
      <c r="AD118" s="888"/>
      <c r="AE118" s="889"/>
      <c r="AF118" s="887" t="s">
        <v>366</v>
      </c>
      <c r="AG118" s="888"/>
      <c r="AH118" s="888"/>
      <c r="AI118" s="888"/>
      <c r="AJ118" s="889"/>
      <c r="AK118" s="887" t="s">
        <v>239</v>
      </c>
      <c r="AL118" s="888"/>
      <c r="AM118" s="888"/>
      <c r="AN118" s="888"/>
      <c r="AO118" s="889"/>
      <c r="AP118" s="965" t="s">
        <v>367</v>
      </c>
      <c r="AQ118" s="966"/>
      <c r="AR118" s="966"/>
      <c r="AS118" s="966"/>
      <c r="AT118" s="967"/>
      <c r="AU118" s="903"/>
      <c r="AV118" s="904"/>
      <c r="AW118" s="904"/>
      <c r="AX118" s="904"/>
      <c r="AY118" s="904"/>
      <c r="AZ118" s="968" t="s">
        <v>396</v>
      </c>
      <c r="BA118" s="960"/>
      <c r="BB118" s="960"/>
      <c r="BC118" s="960"/>
      <c r="BD118" s="960"/>
      <c r="BE118" s="960"/>
      <c r="BF118" s="960"/>
      <c r="BG118" s="960"/>
      <c r="BH118" s="960"/>
      <c r="BI118" s="960"/>
      <c r="BJ118" s="960"/>
      <c r="BK118" s="960"/>
      <c r="BL118" s="960"/>
      <c r="BM118" s="960"/>
      <c r="BN118" s="960"/>
      <c r="BO118" s="960"/>
      <c r="BP118" s="961"/>
      <c r="BQ118" s="994" t="s">
        <v>62</v>
      </c>
      <c r="BR118" s="995"/>
      <c r="BS118" s="995"/>
      <c r="BT118" s="995"/>
      <c r="BU118" s="995"/>
      <c r="BV118" s="995" t="s">
        <v>62</v>
      </c>
      <c r="BW118" s="995"/>
      <c r="BX118" s="995"/>
      <c r="BY118" s="995"/>
      <c r="BZ118" s="995"/>
      <c r="CA118" s="995" t="s">
        <v>62</v>
      </c>
      <c r="CB118" s="995"/>
      <c r="CC118" s="995"/>
      <c r="CD118" s="995"/>
      <c r="CE118" s="995"/>
      <c r="CF118" s="915" t="s">
        <v>62</v>
      </c>
      <c r="CG118" s="916"/>
      <c r="CH118" s="916"/>
      <c r="CI118" s="916"/>
      <c r="CJ118" s="916"/>
      <c r="CK118" s="943"/>
      <c r="CL118" s="944"/>
      <c r="CM118" s="917" t="s">
        <v>397</v>
      </c>
      <c r="CN118" s="918"/>
      <c r="CO118" s="918"/>
      <c r="CP118" s="918"/>
      <c r="CQ118" s="918"/>
      <c r="CR118" s="918"/>
      <c r="CS118" s="918"/>
      <c r="CT118" s="918"/>
      <c r="CU118" s="918"/>
      <c r="CV118" s="918"/>
      <c r="CW118" s="918"/>
      <c r="CX118" s="918"/>
      <c r="CY118" s="918"/>
      <c r="CZ118" s="918"/>
      <c r="DA118" s="918"/>
      <c r="DB118" s="918"/>
      <c r="DC118" s="918"/>
      <c r="DD118" s="918"/>
      <c r="DE118" s="918"/>
      <c r="DF118" s="919"/>
      <c r="DG118" s="953" t="s">
        <v>62</v>
      </c>
      <c r="DH118" s="954"/>
      <c r="DI118" s="954"/>
      <c r="DJ118" s="954"/>
      <c r="DK118" s="955"/>
      <c r="DL118" s="956" t="s">
        <v>62</v>
      </c>
      <c r="DM118" s="954"/>
      <c r="DN118" s="954"/>
      <c r="DO118" s="954"/>
      <c r="DP118" s="955"/>
      <c r="DQ118" s="956" t="s">
        <v>62</v>
      </c>
      <c r="DR118" s="954"/>
      <c r="DS118" s="954"/>
      <c r="DT118" s="954"/>
      <c r="DU118" s="955"/>
      <c r="DV118" s="957" t="s">
        <v>62</v>
      </c>
      <c r="DW118" s="958"/>
      <c r="DX118" s="958"/>
      <c r="DY118" s="958"/>
      <c r="DZ118" s="959"/>
    </row>
    <row r="119" spans="1:130" s="89" customFormat="1" ht="26.25" customHeight="1" x14ac:dyDescent="0.15">
      <c r="A119" s="1057" t="s">
        <v>372</v>
      </c>
      <c r="B119" s="942"/>
      <c r="C119" s="924" t="s">
        <v>373</v>
      </c>
      <c r="D119" s="892"/>
      <c r="E119" s="892"/>
      <c r="F119" s="892"/>
      <c r="G119" s="892"/>
      <c r="H119" s="892"/>
      <c r="I119" s="892"/>
      <c r="J119" s="892"/>
      <c r="K119" s="892"/>
      <c r="L119" s="892"/>
      <c r="M119" s="892"/>
      <c r="N119" s="892"/>
      <c r="O119" s="892"/>
      <c r="P119" s="892"/>
      <c r="Q119" s="892"/>
      <c r="R119" s="892"/>
      <c r="S119" s="892"/>
      <c r="T119" s="892"/>
      <c r="U119" s="892"/>
      <c r="V119" s="892"/>
      <c r="W119" s="892"/>
      <c r="X119" s="892"/>
      <c r="Y119" s="892"/>
      <c r="Z119" s="893"/>
      <c r="AA119" s="894" t="s">
        <v>62</v>
      </c>
      <c r="AB119" s="895"/>
      <c r="AC119" s="895"/>
      <c r="AD119" s="895"/>
      <c r="AE119" s="896"/>
      <c r="AF119" s="897" t="s">
        <v>62</v>
      </c>
      <c r="AG119" s="895"/>
      <c r="AH119" s="895"/>
      <c r="AI119" s="895"/>
      <c r="AJ119" s="896"/>
      <c r="AK119" s="897" t="s">
        <v>62</v>
      </c>
      <c r="AL119" s="895"/>
      <c r="AM119" s="895"/>
      <c r="AN119" s="895"/>
      <c r="AO119" s="896"/>
      <c r="AP119" s="898" t="s">
        <v>62</v>
      </c>
      <c r="AQ119" s="899"/>
      <c r="AR119" s="899"/>
      <c r="AS119" s="899"/>
      <c r="AT119" s="900"/>
      <c r="AU119" s="905"/>
      <c r="AV119" s="906"/>
      <c r="AW119" s="906"/>
      <c r="AX119" s="906"/>
      <c r="AY119" s="906"/>
      <c r="AZ119" s="110" t="s">
        <v>120</v>
      </c>
      <c r="BA119" s="110"/>
      <c r="BB119" s="110"/>
      <c r="BC119" s="110"/>
      <c r="BD119" s="110"/>
      <c r="BE119" s="110"/>
      <c r="BF119" s="110"/>
      <c r="BG119" s="110"/>
      <c r="BH119" s="110"/>
      <c r="BI119" s="110"/>
      <c r="BJ119" s="110"/>
      <c r="BK119" s="110"/>
      <c r="BL119" s="110"/>
      <c r="BM119" s="110"/>
      <c r="BN119" s="110"/>
      <c r="BO119" s="972" t="s">
        <v>398</v>
      </c>
      <c r="BP119" s="1000"/>
      <c r="BQ119" s="994">
        <v>6141898</v>
      </c>
      <c r="BR119" s="995"/>
      <c r="BS119" s="995"/>
      <c r="BT119" s="995"/>
      <c r="BU119" s="995"/>
      <c r="BV119" s="995">
        <v>6200671</v>
      </c>
      <c r="BW119" s="995"/>
      <c r="BX119" s="995"/>
      <c r="BY119" s="995"/>
      <c r="BZ119" s="995"/>
      <c r="CA119" s="995">
        <v>6087696</v>
      </c>
      <c r="CB119" s="995"/>
      <c r="CC119" s="995"/>
      <c r="CD119" s="995"/>
      <c r="CE119" s="995"/>
      <c r="CF119" s="996"/>
      <c r="CG119" s="997"/>
      <c r="CH119" s="997"/>
      <c r="CI119" s="997"/>
      <c r="CJ119" s="998"/>
      <c r="CK119" s="945"/>
      <c r="CL119" s="946"/>
      <c r="CM119" s="968" t="s">
        <v>399</v>
      </c>
      <c r="CN119" s="960"/>
      <c r="CO119" s="960"/>
      <c r="CP119" s="960"/>
      <c r="CQ119" s="960"/>
      <c r="CR119" s="960"/>
      <c r="CS119" s="960"/>
      <c r="CT119" s="960"/>
      <c r="CU119" s="960"/>
      <c r="CV119" s="960"/>
      <c r="CW119" s="960"/>
      <c r="CX119" s="960"/>
      <c r="CY119" s="960"/>
      <c r="CZ119" s="960"/>
      <c r="DA119" s="960"/>
      <c r="DB119" s="960"/>
      <c r="DC119" s="960"/>
      <c r="DD119" s="960"/>
      <c r="DE119" s="960"/>
      <c r="DF119" s="961"/>
      <c r="DG119" s="999" t="s">
        <v>62</v>
      </c>
      <c r="DH119" s="981"/>
      <c r="DI119" s="981"/>
      <c r="DJ119" s="981"/>
      <c r="DK119" s="982"/>
      <c r="DL119" s="980" t="s">
        <v>62</v>
      </c>
      <c r="DM119" s="981"/>
      <c r="DN119" s="981"/>
      <c r="DO119" s="981"/>
      <c r="DP119" s="982"/>
      <c r="DQ119" s="980" t="s">
        <v>62</v>
      </c>
      <c r="DR119" s="981"/>
      <c r="DS119" s="981"/>
      <c r="DT119" s="981"/>
      <c r="DU119" s="982"/>
      <c r="DV119" s="983" t="s">
        <v>62</v>
      </c>
      <c r="DW119" s="984"/>
      <c r="DX119" s="984"/>
      <c r="DY119" s="984"/>
      <c r="DZ119" s="985"/>
    </row>
    <row r="120" spans="1:130" s="89" customFormat="1" ht="26.25" customHeight="1" x14ac:dyDescent="0.15">
      <c r="A120" s="1058"/>
      <c r="B120" s="944"/>
      <c r="C120" s="917" t="s">
        <v>376</v>
      </c>
      <c r="D120" s="918"/>
      <c r="E120" s="918"/>
      <c r="F120" s="918"/>
      <c r="G120" s="918"/>
      <c r="H120" s="918"/>
      <c r="I120" s="918"/>
      <c r="J120" s="918"/>
      <c r="K120" s="918"/>
      <c r="L120" s="918"/>
      <c r="M120" s="918"/>
      <c r="N120" s="918"/>
      <c r="O120" s="918"/>
      <c r="P120" s="918"/>
      <c r="Q120" s="918"/>
      <c r="R120" s="918"/>
      <c r="S120" s="918"/>
      <c r="T120" s="918"/>
      <c r="U120" s="918"/>
      <c r="V120" s="918"/>
      <c r="W120" s="918"/>
      <c r="X120" s="918"/>
      <c r="Y120" s="918"/>
      <c r="Z120" s="919"/>
      <c r="AA120" s="953" t="s">
        <v>62</v>
      </c>
      <c r="AB120" s="954"/>
      <c r="AC120" s="954"/>
      <c r="AD120" s="954"/>
      <c r="AE120" s="955"/>
      <c r="AF120" s="956" t="s">
        <v>62</v>
      </c>
      <c r="AG120" s="954"/>
      <c r="AH120" s="954"/>
      <c r="AI120" s="954"/>
      <c r="AJ120" s="955"/>
      <c r="AK120" s="956" t="s">
        <v>62</v>
      </c>
      <c r="AL120" s="954"/>
      <c r="AM120" s="954"/>
      <c r="AN120" s="954"/>
      <c r="AO120" s="955"/>
      <c r="AP120" s="957" t="s">
        <v>62</v>
      </c>
      <c r="AQ120" s="958"/>
      <c r="AR120" s="958"/>
      <c r="AS120" s="958"/>
      <c r="AT120" s="959"/>
      <c r="AU120" s="986" t="s">
        <v>400</v>
      </c>
      <c r="AV120" s="987"/>
      <c r="AW120" s="987"/>
      <c r="AX120" s="987"/>
      <c r="AY120" s="988"/>
      <c r="AZ120" s="924" t="s">
        <v>401</v>
      </c>
      <c r="BA120" s="892"/>
      <c r="BB120" s="892"/>
      <c r="BC120" s="892"/>
      <c r="BD120" s="892"/>
      <c r="BE120" s="892"/>
      <c r="BF120" s="892"/>
      <c r="BG120" s="892"/>
      <c r="BH120" s="892"/>
      <c r="BI120" s="892"/>
      <c r="BJ120" s="892"/>
      <c r="BK120" s="892"/>
      <c r="BL120" s="892"/>
      <c r="BM120" s="892"/>
      <c r="BN120" s="892"/>
      <c r="BO120" s="892"/>
      <c r="BP120" s="893"/>
      <c r="BQ120" s="925">
        <v>2427599</v>
      </c>
      <c r="BR120" s="926"/>
      <c r="BS120" s="926"/>
      <c r="BT120" s="926"/>
      <c r="BU120" s="926"/>
      <c r="BV120" s="926">
        <v>2329783</v>
      </c>
      <c r="BW120" s="926"/>
      <c r="BX120" s="926"/>
      <c r="BY120" s="926"/>
      <c r="BZ120" s="926"/>
      <c r="CA120" s="926">
        <v>2159519</v>
      </c>
      <c r="CB120" s="926"/>
      <c r="CC120" s="926"/>
      <c r="CD120" s="926"/>
      <c r="CE120" s="926"/>
      <c r="CF120" s="939">
        <v>106.8</v>
      </c>
      <c r="CG120" s="940"/>
      <c r="CH120" s="940"/>
      <c r="CI120" s="940"/>
      <c r="CJ120" s="940"/>
      <c r="CK120" s="1001" t="s">
        <v>402</v>
      </c>
      <c r="CL120" s="1002"/>
      <c r="CM120" s="1002"/>
      <c r="CN120" s="1002"/>
      <c r="CO120" s="1003"/>
      <c r="CP120" s="1009" t="s">
        <v>341</v>
      </c>
      <c r="CQ120" s="1010"/>
      <c r="CR120" s="1010"/>
      <c r="CS120" s="1010"/>
      <c r="CT120" s="1010"/>
      <c r="CU120" s="1010"/>
      <c r="CV120" s="1010"/>
      <c r="CW120" s="1010"/>
      <c r="CX120" s="1010"/>
      <c r="CY120" s="1010"/>
      <c r="CZ120" s="1010"/>
      <c r="DA120" s="1010"/>
      <c r="DB120" s="1010"/>
      <c r="DC120" s="1010"/>
      <c r="DD120" s="1010"/>
      <c r="DE120" s="1010"/>
      <c r="DF120" s="1011"/>
      <c r="DG120" s="925">
        <v>550519</v>
      </c>
      <c r="DH120" s="926"/>
      <c r="DI120" s="926"/>
      <c r="DJ120" s="926"/>
      <c r="DK120" s="926"/>
      <c r="DL120" s="926">
        <v>627940</v>
      </c>
      <c r="DM120" s="926"/>
      <c r="DN120" s="926"/>
      <c r="DO120" s="926"/>
      <c r="DP120" s="926"/>
      <c r="DQ120" s="926">
        <v>810220</v>
      </c>
      <c r="DR120" s="926"/>
      <c r="DS120" s="926"/>
      <c r="DT120" s="926"/>
      <c r="DU120" s="926"/>
      <c r="DV120" s="927">
        <v>40.1</v>
      </c>
      <c r="DW120" s="927"/>
      <c r="DX120" s="927"/>
      <c r="DY120" s="927"/>
      <c r="DZ120" s="928"/>
    </row>
    <row r="121" spans="1:130" s="89" customFormat="1" ht="26.25" customHeight="1" x14ac:dyDescent="0.15">
      <c r="A121" s="1058"/>
      <c r="B121" s="944"/>
      <c r="C121" s="969" t="s">
        <v>403</v>
      </c>
      <c r="D121" s="970"/>
      <c r="E121" s="970"/>
      <c r="F121" s="970"/>
      <c r="G121" s="970"/>
      <c r="H121" s="970"/>
      <c r="I121" s="970"/>
      <c r="J121" s="970"/>
      <c r="K121" s="970"/>
      <c r="L121" s="970"/>
      <c r="M121" s="970"/>
      <c r="N121" s="970"/>
      <c r="O121" s="970"/>
      <c r="P121" s="970"/>
      <c r="Q121" s="970"/>
      <c r="R121" s="970"/>
      <c r="S121" s="970"/>
      <c r="T121" s="970"/>
      <c r="U121" s="970"/>
      <c r="V121" s="970"/>
      <c r="W121" s="970"/>
      <c r="X121" s="970"/>
      <c r="Y121" s="970"/>
      <c r="Z121" s="971"/>
      <c r="AA121" s="953" t="s">
        <v>62</v>
      </c>
      <c r="AB121" s="954"/>
      <c r="AC121" s="954"/>
      <c r="AD121" s="954"/>
      <c r="AE121" s="955"/>
      <c r="AF121" s="956" t="s">
        <v>62</v>
      </c>
      <c r="AG121" s="954"/>
      <c r="AH121" s="954"/>
      <c r="AI121" s="954"/>
      <c r="AJ121" s="955"/>
      <c r="AK121" s="956" t="s">
        <v>62</v>
      </c>
      <c r="AL121" s="954"/>
      <c r="AM121" s="954"/>
      <c r="AN121" s="954"/>
      <c r="AO121" s="955"/>
      <c r="AP121" s="957" t="s">
        <v>62</v>
      </c>
      <c r="AQ121" s="958"/>
      <c r="AR121" s="958"/>
      <c r="AS121" s="958"/>
      <c r="AT121" s="959"/>
      <c r="AU121" s="989"/>
      <c r="AV121" s="990"/>
      <c r="AW121" s="990"/>
      <c r="AX121" s="990"/>
      <c r="AY121" s="991"/>
      <c r="AZ121" s="917" t="s">
        <v>404</v>
      </c>
      <c r="BA121" s="918"/>
      <c r="BB121" s="918"/>
      <c r="BC121" s="918"/>
      <c r="BD121" s="918"/>
      <c r="BE121" s="918"/>
      <c r="BF121" s="918"/>
      <c r="BG121" s="918"/>
      <c r="BH121" s="918"/>
      <c r="BI121" s="918"/>
      <c r="BJ121" s="918"/>
      <c r="BK121" s="918"/>
      <c r="BL121" s="918"/>
      <c r="BM121" s="918"/>
      <c r="BN121" s="918"/>
      <c r="BO121" s="918"/>
      <c r="BP121" s="919"/>
      <c r="BQ121" s="920">
        <v>42568</v>
      </c>
      <c r="BR121" s="921"/>
      <c r="BS121" s="921"/>
      <c r="BT121" s="921"/>
      <c r="BU121" s="921"/>
      <c r="BV121" s="921">
        <v>35124</v>
      </c>
      <c r="BW121" s="921"/>
      <c r="BX121" s="921"/>
      <c r="BY121" s="921"/>
      <c r="BZ121" s="921"/>
      <c r="CA121" s="921">
        <v>27675</v>
      </c>
      <c r="CB121" s="921"/>
      <c r="CC121" s="921"/>
      <c r="CD121" s="921"/>
      <c r="CE121" s="921"/>
      <c r="CF121" s="915">
        <v>1.4</v>
      </c>
      <c r="CG121" s="916"/>
      <c r="CH121" s="916"/>
      <c r="CI121" s="916"/>
      <c r="CJ121" s="916"/>
      <c r="CK121" s="1004"/>
      <c r="CL121" s="1005"/>
      <c r="CM121" s="1005"/>
      <c r="CN121" s="1005"/>
      <c r="CO121" s="1006"/>
      <c r="CP121" s="1014" t="s">
        <v>343</v>
      </c>
      <c r="CQ121" s="1015"/>
      <c r="CR121" s="1015"/>
      <c r="CS121" s="1015"/>
      <c r="CT121" s="1015"/>
      <c r="CU121" s="1015"/>
      <c r="CV121" s="1015"/>
      <c r="CW121" s="1015"/>
      <c r="CX121" s="1015"/>
      <c r="CY121" s="1015"/>
      <c r="CZ121" s="1015"/>
      <c r="DA121" s="1015"/>
      <c r="DB121" s="1015"/>
      <c r="DC121" s="1015"/>
      <c r="DD121" s="1015"/>
      <c r="DE121" s="1015"/>
      <c r="DF121" s="1016"/>
      <c r="DG121" s="920" t="s">
        <v>62</v>
      </c>
      <c r="DH121" s="921"/>
      <c r="DI121" s="921"/>
      <c r="DJ121" s="921"/>
      <c r="DK121" s="921"/>
      <c r="DL121" s="921" t="s">
        <v>62</v>
      </c>
      <c r="DM121" s="921"/>
      <c r="DN121" s="921"/>
      <c r="DO121" s="921"/>
      <c r="DP121" s="921"/>
      <c r="DQ121" s="921">
        <v>473431</v>
      </c>
      <c r="DR121" s="921"/>
      <c r="DS121" s="921"/>
      <c r="DT121" s="921"/>
      <c r="DU121" s="921"/>
      <c r="DV121" s="922">
        <v>23.4</v>
      </c>
      <c r="DW121" s="922"/>
      <c r="DX121" s="922"/>
      <c r="DY121" s="922"/>
      <c r="DZ121" s="923"/>
    </row>
    <row r="122" spans="1:130" s="89" customFormat="1" ht="26.25" customHeight="1" x14ac:dyDescent="0.15">
      <c r="A122" s="1058"/>
      <c r="B122" s="944"/>
      <c r="C122" s="917" t="s">
        <v>386</v>
      </c>
      <c r="D122" s="918"/>
      <c r="E122" s="918"/>
      <c r="F122" s="918"/>
      <c r="G122" s="918"/>
      <c r="H122" s="918"/>
      <c r="I122" s="918"/>
      <c r="J122" s="918"/>
      <c r="K122" s="918"/>
      <c r="L122" s="918"/>
      <c r="M122" s="918"/>
      <c r="N122" s="918"/>
      <c r="O122" s="918"/>
      <c r="P122" s="918"/>
      <c r="Q122" s="918"/>
      <c r="R122" s="918"/>
      <c r="S122" s="918"/>
      <c r="T122" s="918"/>
      <c r="U122" s="918"/>
      <c r="V122" s="918"/>
      <c r="W122" s="918"/>
      <c r="X122" s="918"/>
      <c r="Y122" s="918"/>
      <c r="Z122" s="919"/>
      <c r="AA122" s="953" t="s">
        <v>62</v>
      </c>
      <c r="AB122" s="954"/>
      <c r="AC122" s="954"/>
      <c r="AD122" s="954"/>
      <c r="AE122" s="955"/>
      <c r="AF122" s="956" t="s">
        <v>62</v>
      </c>
      <c r="AG122" s="954"/>
      <c r="AH122" s="954"/>
      <c r="AI122" s="954"/>
      <c r="AJ122" s="955"/>
      <c r="AK122" s="956" t="s">
        <v>62</v>
      </c>
      <c r="AL122" s="954"/>
      <c r="AM122" s="954"/>
      <c r="AN122" s="954"/>
      <c r="AO122" s="955"/>
      <c r="AP122" s="957" t="s">
        <v>62</v>
      </c>
      <c r="AQ122" s="958"/>
      <c r="AR122" s="958"/>
      <c r="AS122" s="958"/>
      <c r="AT122" s="959"/>
      <c r="AU122" s="989"/>
      <c r="AV122" s="990"/>
      <c r="AW122" s="990"/>
      <c r="AX122" s="990"/>
      <c r="AY122" s="991"/>
      <c r="AZ122" s="968" t="s">
        <v>405</v>
      </c>
      <c r="BA122" s="960"/>
      <c r="BB122" s="960"/>
      <c r="BC122" s="960"/>
      <c r="BD122" s="960"/>
      <c r="BE122" s="960"/>
      <c r="BF122" s="960"/>
      <c r="BG122" s="960"/>
      <c r="BH122" s="960"/>
      <c r="BI122" s="960"/>
      <c r="BJ122" s="960"/>
      <c r="BK122" s="960"/>
      <c r="BL122" s="960"/>
      <c r="BM122" s="960"/>
      <c r="BN122" s="960"/>
      <c r="BO122" s="960"/>
      <c r="BP122" s="961"/>
      <c r="BQ122" s="994">
        <v>3635698</v>
      </c>
      <c r="BR122" s="995"/>
      <c r="BS122" s="995"/>
      <c r="BT122" s="995"/>
      <c r="BU122" s="995"/>
      <c r="BV122" s="995">
        <v>3848809</v>
      </c>
      <c r="BW122" s="995"/>
      <c r="BX122" s="995"/>
      <c r="BY122" s="995"/>
      <c r="BZ122" s="995"/>
      <c r="CA122" s="995">
        <v>3753980</v>
      </c>
      <c r="CB122" s="995"/>
      <c r="CC122" s="995"/>
      <c r="CD122" s="995"/>
      <c r="CE122" s="995"/>
      <c r="CF122" s="1012">
        <v>185.7</v>
      </c>
      <c r="CG122" s="1013"/>
      <c r="CH122" s="1013"/>
      <c r="CI122" s="1013"/>
      <c r="CJ122" s="1013"/>
      <c r="CK122" s="1004"/>
      <c r="CL122" s="1005"/>
      <c r="CM122" s="1005"/>
      <c r="CN122" s="1005"/>
      <c r="CO122" s="1006"/>
      <c r="CP122" s="1014" t="s">
        <v>83</v>
      </c>
      <c r="CQ122" s="1015"/>
      <c r="CR122" s="1015"/>
      <c r="CS122" s="1015"/>
      <c r="CT122" s="1015"/>
      <c r="CU122" s="1015"/>
      <c r="CV122" s="1015"/>
      <c r="CW122" s="1015"/>
      <c r="CX122" s="1015"/>
      <c r="CY122" s="1015"/>
      <c r="CZ122" s="1015"/>
      <c r="DA122" s="1015"/>
      <c r="DB122" s="1015"/>
      <c r="DC122" s="1015"/>
      <c r="DD122" s="1015"/>
      <c r="DE122" s="1015"/>
      <c r="DF122" s="1016"/>
      <c r="DG122" s="920">
        <v>123777</v>
      </c>
      <c r="DH122" s="921"/>
      <c r="DI122" s="921"/>
      <c r="DJ122" s="921"/>
      <c r="DK122" s="921"/>
      <c r="DL122" s="921">
        <v>129523</v>
      </c>
      <c r="DM122" s="921"/>
      <c r="DN122" s="921"/>
      <c r="DO122" s="921"/>
      <c r="DP122" s="921"/>
      <c r="DQ122" s="921">
        <v>159419</v>
      </c>
      <c r="DR122" s="921"/>
      <c r="DS122" s="921"/>
      <c r="DT122" s="921"/>
      <c r="DU122" s="921"/>
      <c r="DV122" s="922">
        <v>7.9</v>
      </c>
      <c r="DW122" s="922"/>
      <c r="DX122" s="922"/>
      <c r="DY122" s="922"/>
      <c r="DZ122" s="923"/>
    </row>
    <row r="123" spans="1:130" s="89" customFormat="1" ht="26.25" customHeight="1" x14ac:dyDescent="0.15">
      <c r="A123" s="1058"/>
      <c r="B123" s="944"/>
      <c r="C123" s="917" t="s">
        <v>392</v>
      </c>
      <c r="D123" s="918"/>
      <c r="E123" s="918"/>
      <c r="F123" s="918"/>
      <c r="G123" s="918"/>
      <c r="H123" s="918"/>
      <c r="I123" s="918"/>
      <c r="J123" s="918"/>
      <c r="K123" s="918"/>
      <c r="L123" s="918"/>
      <c r="M123" s="918"/>
      <c r="N123" s="918"/>
      <c r="O123" s="918"/>
      <c r="P123" s="918"/>
      <c r="Q123" s="918"/>
      <c r="R123" s="918"/>
      <c r="S123" s="918"/>
      <c r="T123" s="918"/>
      <c r="U123" s="918"/>
      <c r="V123" s="918"/>
      <c r="W123" s="918"/>
      <c r="X123" s="918"/>
      <c r="Y123" s="918"/>
      <c r="Z123" s="919"/>
      <c r="AA123" s="953" t="s">
        <v>62</v>
      </c>
      <c r="AB123" s="954"/>
      <c r="AC123" s="954"/>
      <c r="AD123" s="954"/>
      <c r="AE123" s="955"/>
      <c r="AF123" s="956" t="s">
        <v>62</v>
      </c>
      <c r="AG123" s="954"/>
      <c r="AH123" s="954"/>
      <c r="AI123" s="954"/>
      <c r="AJ123" s="955"/>
      <c r="AK123" s="956" t="s">
        <v>62</v>
      </c>
      <c r="AL123" s="954"/>
      <c r="AM123" s="954"/>
      <c r="AN123" s="954"/>
      <c r="AO123" s="955"/>
      <c r="AP123" s="957" t="s">
        <v>62</v>
      </c>
      <c r="AQ123" s="958"/>
      <c r="AR123" s="958"/>
      <c r="AS123" s="958"/>
      <c r="AT123" s="959"/>
      <c r="AU123" s="992"/>
      <c r="AV123" s="993"/>
      <c r="AW123" s="993"/>
      <c r="AX123" s="993"/>
      <c r="AY123" s="993"/>
      <c r="AZ123" s="110" t="s">
        <v>120</v>
      </c>
      <c r="BA123" s="110"/>
      <c r="BB123" s="110"/>
      <c r="BC123" s="110"/>
      <c r="BD123" s="110"/>
      <c r="BE123" s="110"/>
      <c r="BF123" s="110"/>
      <c r="BG123" s="110"/>
      <c r="BH123" s="110"/>
      <c r="BI123" s="110"/>
      <c r="BJ123" s="110"/>
      <c r="BK123" s="110"/>
      <c r="BL123" s="110"/>
      <c r="BM123" s="110"/>
      <c r="BN123" s="110"/>
      <c r="BO123" s="972" t="s">
        <v>406</v>
      </c>
      <c r="BP123" s="1000"/>
      <c r="BQ123" s="1030">
        <v>6105865</v>
      </c>
      <c r="BR123" s="1031"/>
      <c r="BS123" s="1031"/>
      <c r="BT123" s="1031"/>
      <c r="BU123" s="1031"/>
      <c r="BV123" s="1031">
        <v>6213716</v>
      </c>
      <c r="BW123" s="1031"/>
      <c r="BX123" s="1031"/>
      <c r="BY123" s="1031"/>
      <c r="BZ123" s="1031"/>
      <c r="CA123" s="1031">
        <v>5941174</v>
      </c>
      <c r="CB123" s="1031"/>
      <c r="CC123" s="1031"/>
      <c r="CD123" s="1031"/>
      <c r="CE123" s="1031"/>
      <c r="CF123" s="996"/>
      <c r="CG123" s="997"/>
      <c r="CH123" s="997"/>
      <c r="CI123" s="997"/>
      <c r="CJ123" s="998"/>
      <c r="CK123" s="1004"/>
      <c r="CL123" s="1005"/>
      <c r="CM123" s="1005"/>
      <c r="CN123" s="1005"/>
      <c r="CO123" s="1006"/>
      <c r="CP123" s="1014" t="s">
        <v>339</v>
      </c>
      <c r="CQ123" s="1015"/>
      <c r="CR123" s="1015"/>
      <c r="CS123" s="1015"/>
      <c r="CT123" s="1015"/>
      <c r="CU123" s="1015"/>
      <c r="CV123" s="1015"/>
      <c r="CW123" s="1015"/>
      <c r="CX123" s="1015"/>
      <c r="CY123" s="1015"/>
      <c r="CZ123" s="1015"/>
      <c r="DA123" s="1015"/>
      <c r="DB123" s="1015"/>
      <c r="DC123" s="1015"/>
      <c r="DD123" s="1015"/>
      <c r="DE123" s="1015"/>
      <c r="DF123" s="1016"/>
      <c r="DG123" s="953" t="s">
        <v>62</v>
      </c>
      <c r="DH123" s="954"/>
      <c r="DI123" s="954"/>
      <c r="DJ123" s="954"/>
      <c r="DK123" s="955"/>
      <c r="DL123" s="956" t="s">
        <v>62</v>
      </c>
      <c r="DM123" s="954"/>
      <c r="DN123" s="954"/>
      <c r="DO123" s="954"/>
      <c r="DP123" s="955"/>
      <c r="DQ123" s="956" t="s">
        <v>62</v>
      </c>
      <c r="DR123" s="954"/>
      <c r="DS123" s="954"/>
      <c r="DT123" s="954"/>
      <c r="DU123" s="955"/>
      <c r="DV123" s="957" t="s">
        <v>62</v>
      </c>
      <c r="DW123" s="958"/>
      <c r="DX123" s="958"/>
      <c r="DY123" s="958"/>
      <c r="DZ123" s="959"/>
    </row>
    <row r="124" spans="1:130" s="89" customFormat="1" ht="26.25" customHeight="1" thickBot="1" x14ac:dyDescent="0.2">
      <c r="A124" s="1058"/>
      <c r="B124" s="944"/>
      <c r="C124" s="917" t="s">
        <v>395</v>
      </c>
      <c r="D124" s="918"/>
      <c r="E124" s="918"/>
      <c r="F124" s="918"/>
      <c r="G124" s="918"/>
      <c r="H124" s="918"/>
      <c r="I124" s="918"/>
      <c r="J124" s="918"/>
      <c r="K124" s="918"/>
      <c r="L124" s="918"/>
      <c r="M124" s="918"/>
      <c r="N124" s="918"/>
      <c r="O124" s="918"/>
      <c r="P124" s="918"/>
      <c r="Q124" s="918"/>
      <c r="R124" s="918"/>
      <c r="S124" s="918"/>
      <c r="T124" s="918"/>
      <c r="U124" s="918"/>
      <c r="V124" s="918"/>
      <c r="W124" s="918"/>
      <c r="X124" s="918"/>
      <c r="Y124" s="918"/>
      <c r="Z124" s="919"/>
      <c r="AA124" s="953" t="s">
        <v>62</v>
      </c>
      <c r="AB124" s="954"/>
      <c r="AC124" s="954"/>
      <c r="AD124" s="954"/>
      <c r="AE124" s="955"/>
      <c r="AF124" s="956" t="s">
        <v>62</v>
      </c>
      <c r="AG124" s="954"/>
      <c r="AH124" s="954"/>
      <c r="AI124" s="954"/>
      <c r="AJ124" s="955"/>
      <c r="AK124" s="956" t="s">
        <v>62</v>
      </c>
      <c r="AL124" s="954"/>
      <c r="AM124" s="954"/>
      <c r="AN124" s="954"/>
      <c r="AO124" s="955"/>
      <c r="AP124" s="957" t="s">
        <v>62</v>
      </c>
      <c r="AQ124" s="958"/>
      <c r="AR124" s="958"/>
      <c r="AS124" s="958"/>
      <c r="AT124" s="959"/>
      <c r="AU124" s="1026" t="s">
        <v>407</v>
      </c>
      <c r="AV124" s="1027"/>
      <c r="AW124" s="1027"/>
      <c r="AX124" s="1027"/>
      <c r="AY124" s="1027"/>
      <c r="AZ124" s="1027"/>
      <c r="BA124" s="1027"/>
      <c r="BB124" s="1027"/>
      <c r="BC124" s="1027"/>
      <c r="BD124" s="1027"/>
      <c r="BE124" s="1027"/>
      <c r="BF124" s="1027"/>
      <c r="BG124" s="1027"/>
      <c r="BH124" s="1027"/>
      <c r="BI124" s="1027"/>
      <c r="BJ124" s="1027"/>
      <c r="BK124" s="1027"/>
      <c r="BL124" s="1027"/>
      <c r="BM124" s="1027"/>
      <c r="BN124" s="1027"/>
      <c r="BO124" s="1027"/>
      <c r="BP124" s="1028"/>
      <c r="BQ124" s="1029">
        <v>1.8</v>
      </c>
      <c r="BR124" s="1022"/>
      <c r="BS124" s="1022"/>
      <c r="BT124" s="1022"/>
      <c r="BU124" s="1022"/>
      <c r="BV124" s="1022" t="s">
        <v>62</v>
      </c>
      <c r="BW124" s="1022"/>
      <c r="BX124" s="1022"/>
      <c r="BY124" s="1022"/>
      <c r="BZ124" s="1022"/>
      <c r="CA124" s="1022">
        <v>7.2</v>
      </c>
      <c r="CB124" s="1022"/>
      <c r="CC124" s="1022"/>
      <c r="CD124" s="1022"/>
      <c r="CE124" s="1022"/>
      <c r="CF124" s="1023"/>
      <c r="CG124" s="1024"/>
      <c r="CH124" s="1024"/>
      <c r="CI124" s="1024"/>
      <c r="CJ124" s="1025"/>
      <c r="CK124" s="1007"/>
      <c r="CL124" s="1007"/>
      <c r="CM124" s="1007"/>
      <c r="CN124" s="1007"/>
      <c r="CO124" s="1008"/>
      <c r="CP124" s="1014" t="s">
        <v>408</v>
      </c>
      <c r="CQ124" s="1015"/>
      <c r="CR124" s="1015"/>
      <c r="CS124" s="1015"/>
      <c r="CT124" s="1015"/>
      <c r="CU124" s="1015"/>
      <c r="CV124" s="1015"/>
      <c r="CW124" s="1015"/>
      <c r="CX124" s="1015"/>
      <c r="CY124" s="1015"/>
      <c r="CZ124" s="1015"/>
      <c r="DA124" s="1015"/>
      <c r="DB124" s="1015"/>
      <c r="DC124" s="1015"/>
      <c r="DD124" s="1015"/>
      <c r="DE124" s="1015"/>
      <c r="DF124" s="1016"/>
      <c r="DG124" s="999">
        <v>836395</v>
      </c>
      <c r="DH124" s="981"/>
      <c r="DI124" s="981"/>
      <c r="DJ124" s="981"/>
      <c r="DK124" s="982"/>
      <c r="DL124" s="980">
        <v>732731</v>
      </c>
      <c r="DM124" s="981"/>
      <c r="DN124" s="981"/>
      <c r="DO124" s="981"/>
      <c r="DP124" s="982"/>
      <c r="DQ124" s="980" t="s">
        <v>62</v>
      </c>
      <c r="DR124" s="981"/>
      <c r="DS124" s="981"/>
      <c r="DT124" s="981"/>
      <c r="DU124" s="982"/>
      <c r="DV124" s="983" t="s">
        <v>62</v>
      </c>
      <c r="DW124" s="984"/>
      <c r="DX124" s="984"/>
      <c r="DY124" s="984"/>
      <c r="DZ124" s="985"/>
    </row>
    <row r="125" spans="1:130" s="89" customFormat="1" ht="26.25" customHeight="1" x14ac:dyDescent="0.15">
      <c r="A125" s="1058"/>
      <c r="B125" s="944"/>
      <c r="C125" s="917" t="s">
        <v>397</v>
      </c>
      <c r="D125" s="918"/>
      <c r="E125" s="918"/>
      <c r="F125" s="918"/>
      <c r="G125" s="918"/>
      <c r="H125" s="918"/>
      <c r="I125" s="918"/>
      <c r="J125" s="918"/>
      <c r="K125" s="918"/>
      <c r="L125" s="918"/>
      <c r="M125" s="918"/>
      <c r="N125" s="918"/>
      <c r="O125" s="918"/>
      <c r="P125" s="918"/>
      <c r="Q125" s="918"/>
      <c r="R125" s="918"/>
      <c r="S125" s="918"/>
      <c r="T125" s="918"/>
      <c r="U125" s="918"/>
      <c r="V125" s="918"/>
      <c r="W125" s="918"/>
      <c r="X125" s="918"/>
      <c r="Y125" s="918"/>
      <c r="Z125" s="919"/>
      <c r="AA125" s="953" t="s">
        <v>62</v>
      </c>
      <c r="AB125" s="954"/>
      <c r="AC125" s="954"/>
      <c r="AD125" s="954"/>
      <c r="AE125" s="955"/>
      <c r="AF125" s="956" t="s">
        <v>62</v>
      </c>
      <c r="AG125" s="954"/>
      <c r="AH125" s="954"/>
      <c r="AI125" s="954"/>
      <c r="AJ125" s="955"/>
      <c r="AK125" s="956" t="s">
        <v>62</v>
      </c>
      <c r="AL125" s="954"/>
      <c r="AM125" s="954"/>
      <c r="AN125" s="954"/>
      <c r="AO125" s="955"/>
      <c r="AP125" s="957" t="s">
        <v>62</v>
      </c>
      <c r="AQ125" s="958"/>
      <c r="AR125" s="958"/>
      <c r="AS125" s="958"/>
      <c r="AT125" s="959"/>
      <c r="AU125" s="111"/>
      <c r="AV125" s="112"/>
      <c r="AW125" s="112"/>
      <c r="AX125" s="112"/>
      <c r="AY125" s="112"/>
      <c r="AZ125" s="112"/>
      <c r="BA125" s="112"/>
      <c r="BB125" s="112"/>
      <c r="BC125" s="112"/>
      <c r="BD125" s="112"/>
      <c r="BE125" s="112"/>
      <c r="BF125" s="112"/>
      <c r="BG125" s="112"/>
      <c r="BH125" s="112"/>
      <c r="BI125" s="112"/>
      <c r="BJ125" s="112"/>
      <c r="BK125" s="112"/>
      <c r="BL125" s="112"/>
      <c r="BM125" s="112"/>
      <c r="BN125" s="112"/>
      <c r="BO125" s="112"/>
      <c r="BP125" s="112"/>
      <c r="BQ125" s="91"/>
      <c r="BR125" s="91"/>
      <c r="BS125" s="91"/>
      <c r="BT125" s="91"/>
      <c r="BU125" s="91"/>
      <c r="BV125" s="91"/>
      <c r="BW125" s="91"/>
      <c r="BX125" s="91"/>
      <c r="BY125" s="91"/>
      <c r="BZ125" s="91"/>
      <c r="CA125" s="91"/>
      <c r="CB125" s="91"/>
      <c r="CC125" s="91"/>
      <c r="CD125" s="91"/>
      <c r="CE125" s="91"/>
      <c r="CF125" s="91"/>
      <c r="CG125" s="91"/>
      <c r="CH125" s="91"/>
      <c r="CI125" s="91"/>
      <c r="CJ125" s="113"/>
      <c r="CK125" s="1017" t="s">
        <v>409</v>
      </c>
      <c r="CL125" s="1002"/>
      <c r="CM125" s="1002"/>
      <c r="CN125" s="1002"/>
      <c r="CO125" s="1003"/>
      <c r="CP125" s="924" t="s">
        <v>410</v>
      </c>
      <c r="CQ125" s="892"/>
      <c r="CR125" s="892"/>
      <c r="CS125" s="892"/>
      <c r="CT125" s="892"/>
      <c r="CU125" s="892"/>
      <c r="CV125" s="892"/>
      <c r="CW125" s="892"/>
      <c r="CX125" s="892"/>
      <c r="CY125" s="892"/>
      <c r="CZ125" s="892"/>
      <c r="DA125" s="892"/>
      <c r="DB125" s="892"/>
      <c r="DC125" s="892"/>
      <c r="DD125" s="892"/>
      <c r="DE125" s="892"/>
      <c r="DF125" s="893"/>
      <c r="DG125" s="925" t="s">
        <v>62</v>
      </c>
      <c r="DH125" s="926"/>
      <c r="DI125" s="926"/>
      <c r="DJ125" s="926"/>
      <c r="DK125" s="926"/>
      <c r="DL125" s="926" t="s">
        <v>62</v>
      </c>
      <c r="DM125" s="926"/>
      <c r="DN125" s="926"/>
      <c r="DO125" s="926"/>
      <c r="DP125" s="926"/>
      <c r="DQ125" s="926" t="s">
        <v>62</v>
      </c>
      <c r="DR125" s="926"/>
      <c r="DS125" s="926"/>
      <c r="DT125" s="926"/>
      <c r="DU125" s="926"/>
      <c r="DV125" s="927" t="s">
        <v>62</v>
      </c>
      <c r="DW125" s="927"/>
      <c r="DX125" s="927"/>
      <c r="DY125" s="927"/>
      <c r="DZ125" s="928"/>
    </row>
    <row r="126" spans="1:130" s="89" customFormat="1" ht="26.25" customHeight="1" thickBot="1" x14ac:dyDescent="0.2">
      <c r="A126" s="1058"/>
      <c r="B126" s="944"/>
      <c r="C126" s="917" t="s">
        <v>399</v>
      </c>
      <c r="D126" s="918"/>
      <c r="E126" s="918"/>
      <c r="F126" s="918"/>
      <c r="G126" s="918"/>
      <c r="H126" s="918"/>
      <c r="I126" s="918"/>
      <c r="J126" s="918"/>
      <c r="K126" s="918"/>
      <c r="L126" s="918"/>
      <c r="M126" s="918"/>
      <c r="N126" s="918"/>
      <c r="O126" s="918"/>
      <c r="P126" s="918"/>
      <c r="Q126" s="918"/>
      <c r="R126" s="918"/>
      <c r="S126" s="918"/>
      <c r="T126" s="918"/>
      <c r="U126" s="918"/>
      <c r="V126" s="918"/>
      <c r="W126" s="918"/>
      <c r="X126" s="918"/>
      <c r="Y126" s="918"/>
      <c r="Z126" s="919"/>
      <c r="AA126" s="953" t="s">
        <v>62</v>
      </c>
      <c r="AB126" s="954"/>
      <c r="AC126" s="954"/>
      <c r="AD126" s="954"/>
      <c r="AE126" s="955"/>
      <c r="AF126" s="956" t="s">
        <v>62</v>
      </c>
      <c r="AG126" s="954"/>
      <c r="AH126" s="954"/>
      <c r="AI126" s="954"/>
      <c r="AJ126" s="955"/>
      <c r="AK126" s="956" t="s">
        <v>62</v>
      </c>
      <c r="AL126" s="954"/>
      <c r="AM126" s="954"/>
      <c r="AN126" s="954"/>
      <c r="AO126" s="955"/>
      <c r="AP126" s="957" t="s">
        <v>62</v>
      </c>
      <c r="AQ126" s="958"/>
      <c r="AR126" s="958"/>
      <c r="AS126" s="958"/>
      <c r="AT126" s="959"/>
      <c r="AU126" s="91"/>
      <c r="AV126" s="91"/>
      <c r="AW126" s="91"/>
      <c r="AX126" s="91"/>
      <c r="AY126" s="91"/>
      <c r="AZ126" s="91"/>
      <c r="BA126" s="91"/>
      <c r="BB126" s="91"/>
      <c r="BC126" s="91"/>
      <c r="BD126" s="91"/>
      <c r="BE126" s="91"/>
      <c r="BF126" s="91"/>
      <c r="BG126" s="91"/>
      <c r="BH126" s="91"/>
      <c r="BI126" s="91"/>
      <c r="BJ126" s="91"/>
      <c r="BK126" s="91"/>
      <c r="BL126" s="91"/>
      <c r="BM126" s="91"/>
      <c r="BN126" s="91"/>
      <c r="BO126" s="91"/>
      <c r="BP126" s="91"/>
      <c r="BQ126" s="91"/>
      <c r="BR126" s="91"/>
      <c r="BS126" s="91"/>
      <c r="BT126" s="91"/>
      <c r="BU126" s="91"/>
      <c r="BV126" s="91"/>
      <c r="BW126" s="91"/>
      <c r="BX126" s="91"/>
      <c r="BY126" s="91"/>
      <c r="BZ126" s="91"/>
      <c r="CA126" s="91"/>
      <c r="CB126" s="91"/>
      <c r="CC126" s="91"/>
      <c r="CD126" s="114"/>
      <c r="CE126" s="114"/>
      <c r="CF126" s="114"/>
      <c r="CG126" s="91"/>
      <c r="CH126" s="91"/>
      <c r="CI126" s="91"/>
      <c r="CJ126" s="113"/>
      <c r="CK126" s="1018"/>
      <c r="CL126" s="1005"/>
      <c r="CM126" s="1005"/>
      <c r="CN126" s="1005"/>
      <c r="CO126" s="1006"/>
      <c r="CP126" s="917" t="s">
        <v>411</v>
      </c>
      <c r="CQ126" s="918"/>
      <c r="CR126" s="918"/>
      <c r="CS126" s="918"/>
      <c r="CT126" s="918"/>
      <c r="CU126" s="918"/>
      <c r="CV126" s="918"/>
      <c r="CW126" s="918"/>
      <c r="CX126" s="918"/>
      <c r="CY126" s="918"/>
      <c r="CZ126" s="918"/>
      <c r="DA126" s="918"/>
      <c r="DB126" s="918"/>
      <c r="DC126" s="918"/>
      <c r="DD126" s="918"/>
      <c r="DE126" s="918"/>
      <c r="DF126" s="919"/>
      <c r="DG126" s="920" t="s">
        <v>62</v>
      </c>
      <c r="DH126" s="921"/>
      <c r="DI126" s="921"/>
      <c r="DJ126" s="921"/>
      <c r="DK126" s="921"/>
      <c r="DL126" s="921" t="s">
        <v>62</v>
      </c>
      <c r="DM126" s="921"/>
      <c r="DN126" s="921"/>
      <c r="DO126" s="921"/>
      <c r="DP126" s="921"/>
      <c r="DQ126" s="921" t="s">
        <v>62</v>
      </c>
      <c r="DR126" s="921"/>
      <c r="DS126" s="921"/>
      <c r="DT126" s="921"/>
      <c r="DU126" s="921"/>
      <c r="DV126" s="922" t="s">
        <v>62</v>
      </c>
      <c r="DW126" s="922"/>
      <c r="DX126" s="922"/>
      <c r="DY126" s="922"/>
      <c r="DZ126" s="923"/>
    </row>
    <row r="127" spans="1:130" s="89" customFormat="1" ht="26.25" customHeight="1" x14ac:dyDescent="0.15">
      <c r="A127" s="1059"/>
      <c r="B127" s="946"/>
      <c r="C127" s="968" t="s">
        <v>412</v>
      </c>
      <c r="D127" s="960"/>
      <c r="E127" s="960"/>
      <c r="F127" s="960"/>
      <c r="G127" s="960"/>
      <c r="H127" s="960"/>
      <c r="I127" s="960"/>
      <c r="J127" s="960"/>
      <c r="K127" s="960"/>
      <c r="L127" s="960"/>
      <c r="M127" s="960"/>
      <c r="N127" s="960"/>
      <c r="O127" s="960"/>
      <c r="P127" s="960"/>
      <c r="Q127" s="960"/>
      <c r="R127" s="960"/>
      <c r="S127" s="960"/>
      <c r="T127" s="960"/>
      <c r="U127" s="960"/>
      <c r="V127" s="960"/>
      <c r="W127" s="960"/>
      <c r="X127" s="960"/>
      <c r="Y127" s="960"/>
      <c r="Z127" s="961"/>
      <c r="AA127" s="953" t="s">
        <v>62</v>
      </c>
      <c r="AB127" s="954"/>
      <c r="AC127" s="954"/>
      <c r="AD127" s="954"/>
      <c r="AE127" s="955"/>
      <c r="AF127" s="956" t="s">
        <v>62</v>
      </c>
      <c r="AG127" s="954"/>
      <c r="AH127" s="954"/>
      <c r="AI127" s="954"/>
      <c r="AJ127" s="955"/>
      <c r="AK127" s="956" t="s">
        <v>62</v>
      </c>
      <c r="AL127" s="954"/>
      <c r="AM127" s="954"/>
      <c r="AN127" s="954"/>
      <c r="AO127" s="955"/>
      <c r="AP127" s="957" t="s">
        <v>62</v>
      </c>
      <c r="AQ127" s="958"/>
      <c r="AR127" s="958"/>
      <c r="AS127" s="958"/>
      <c r="AT127" s="959"/>
      <c r="AU127" s="91"/>
      <c r="AV127" s="91"/>
      <c r="AW127" s="91"/>
      <c r="AX127" s="1032" t="s">
        <v>413</v>
      </c>
      <c r="AY127" s="1033"/>
      <c r="AZ127" s="1033"/>
      <c r="BA127" s="1033"/>
      <c r="BB127" s="1033"/>
      <c r="BC127" s="1033"/>
      <c r="BD127" s="1033"/>
      <c r="BE127" s="1034"/>
      <c r="BF127" s="1035" t="s">
        <v>414</v>
      </c>
      <c r="BG127" s="1033"/>
      <c r="BH127" s="1033"/>
      <c r="BI127" s="1033"/>
      <c r="BJ127" s="1033"/>
      <c r="BK127" s="1033"/>
      <c r="BL127" s="1034"/>
      <c r="BM127" s="1035" t="s">
        <v>415</v>
      </c>
      <c r="BN127" s="1033"/>
      <c r="BO127" s="1033"/>
      <c r="BP127" s="1033"/>
      <c r="BQ127" s="1033"/>
      <c r="BR127" s="1033"/>
      <c r="BS127" s="1034"/>
      <c r="BT127" s="1035" t="s">
        <v>416</v>
      </c>
      <c r="BU127" s="1033"/>
      <c r="BV127" s="1033"/>
      <c r="BW127" s="1033"/>
      <c r="BX127" s="1033"/>
      <c r="BY127" s="1033"/>
      <c r="BZ127" s="1056"/>
      <c r="CA127" s="91"/>
      <c r="CB127" s="91"/>
      <c r="CC127" s="91"/>
      <c r="CD127" s="114"/>
      <c r="CE127" s="114"/>
      <c r="CF127" s="114"/>
      <c r="CG127" s="91"/>
      <c r="CH127" s="91"/>
      <c r="CI127" s="91"/>
      <c r="CJ127" s="113"/>
      <c r="CK127" s="1018"/>
      <c r="CL127" s="1005"/>
      <c r="CM127" s="1005"/>
      <c r="CN127" s="1005"/>
      <c r="CO127" s="1006"/>
      <c r="CP127" s="917" t="s">
        <v>417</v>
      </c>
      <c r="CQ127" s="918"/>
      <c r="CR127" s="918"/>
      <c r="CS127" s="918"/>
      <c r="CT127" s="918"/>
      <c r="CU127" s="918"/>
      <c r="CV127" s="918"/>
      <c r="CW127" s="918"/>
      <c r="CX127" s="918"/>
      <c r="CY127" s="918"/>
      <c r="CZ127" s="918"/>
      <c r="DA127" s="918"/>
      <c r="DB127" s="918"/>
      <c r="DC127" s="918"/>
      <c r="DD127" s="918"/>
      <c r="DE127" s="918"/>
      <c r="DF127" s="919"/>
      <c r="DG127" s="920" t="s">
        <v>62</v>
      </c>
      <c r="DH127" s="921"/>
      <c r="DI127" s="921"/>
      <c r="DJ127" s="921"/>
      <c r="DK127" s="921"/>
      <c r="DL127" s="921" t="s">
        <v>62</v>
      </c>
      <c r="DM127" s="921"/>
      <c r="DN127" s="921"/>
      <c r="DO127" s="921"/>
      <c r="DP127" s="921"/>
      <c r="DQ127" s="921" t="s">
        <v>62</v>
      </c>
      <c r="DR127" s="921"/>
      <c r="DS127" s="921"/>
      <c r="DT127" s="921"/>
      <c r="DU127" s="921"/>
      <c r="DV127" s="922" t="s">
        <v>62</v>
      </c>
      <c r="DW127" s="922"/>
      <c r="DX127" s="922"/>
      <c r="DY127" s="922"/>
      <c r="DZ127" s="923"/>
    </row>
    <row r="128" spans="1:130" s="89" customFormat="1" ht="26.25" customHeight="1" thickBot="1" x14ac:dyDescent="0.2">
      <c r="A128" s="1042" t="s">
        <v>418</v>
      </c>
      <c r="B128" s="1043"/>
      <c r="C128" s="1043"/>
      <c r="D128" s="1043"/>
      <c r="E128" s="1043"/>
      <c r="F128" s="1043"/>
      <c r="G128" s="1043"/>
      <c r="H128" s="1043"/>
      <c r="I128" s="1043"/>
      <c r="J128" s="1043"/>
      <c r="K128" s="1043"/>
      <c r="L128" s="1043"/>
      <c r="M128" s="1043"/>
      <c r="N128" s="1043"/>
      <c r="O128" s="1043"/>
      <c r="P128" s="1043"/>
      <c r="Q128" s="1043"/>
      <c r="R128" s="1043"/>
      <c r="S128" s="1043"/>
      <c r="T128" s="1043"/>
      <c r="U128" s="1043"/>
      <c r="V128" s="1043"/>
      <c r="W128" s="1044" t="s">
        <v>419</v>
      </c>
      <c r="X128" s="1044"/>
      <c r="Y128" s="1044"/>
      <c r="Z128" s="1045"/>
      <c r="AA128" s="1046">
        <v>7472</v>
      </c>
      <c r="AB128" s="1047"/>
      <c r="AC128" s="1047"/>
      <c r="AD128" s="1047"/>
      <c r="AE128" s="1048"/>
      <c r="AF128" s="1049">
        <v>7472</v>
      </c>
      <c r="AG128" s="1047"/>
      <c r="AH128" s="1047"/>
      <c r="AI128" s="1047"/>
      <c r="AJ128" s="1048"/>
      <c r="AK128" s="1049">
        <v>7472</v>
      </c>
      <c r="AL128" s="1047"/>
      <c r="AM128" s="1047"/>
      <c r="AN128" s="1047"/>
      <c r="AO128" s="1048"/>
      <c r="AP128" s="1050"/>
      <c r="AQ128" s="1051"/>
      <c r="AR128" s="1051"/>
      <c r="AS128" s="1051"/>
      <c r="AT128" s="1052"/>
      <c r="AU128" s="91"/>
      <c r="AV128" s="91"/>
      <c r="AW128" s="91"/>
      <c r="AX128" s="891" t="s">
        <v>420</v>
      </c>
      <c r="AY128" s="892"/>
      <c r="AZ128" s="892"/>
      <c r="BA128" s="892"/>
      <c r="BB128" s="892"/>
      <c r="BC128" s="892"/>
      <c r="BD128" s="892"/>
      <c r="BE128" s="893"/>
      <c r="BF128" s="1053" t="s">
        <v>62</v>
      </c>
      <c r="BG128" s="1054"/>
      <c r="BH128" s="1054"/>
      <c r="BI128" s="1054"/>
      <c r="BJ128" s="1054"/>
      <c r="BK128" s="1054"/>
      <c r="BL128" s="1055"/>
      <c r="BM128" s="1053">
        <v>15</v>
      </c>
      <c r="BN128" s="1054"/>
      <c r="BO128" s="1054"/>
      <c r="BP128" s="1054"/>
      <c r="BQ128" s="1054"/>
      <c r="BR128" s="1054"/>
      <c r="BS128" s="1055"/>
      <c r="BT128" s="1053">
        <v>20</v>
      </c>
      <c r="BU128" s="1054"/>
      <c r="BV128" s="1054"/>
      <c r="BW128" s="1054"/>
      <c r="BX128" s="1054"/>
      <c r="BY128" s="1054"/>
      <c r="BZ128" s="1071"/>
      <c r="CA128" s="114"/>
      <c r="CB128" s="114"/>
      <c r="CC128" s="114"/>
      <c r="CD128" s="114"/>
      <c r="CE128" s="114"/>
      <c r="CF128" s="114"/>
      <c r="CG128" s="91"/>
      <c r="CH128" s="91"/>
      <c r="CI128" s="91"/>
      <c r="CJ128" s="113"/>
      <c r="CK128" s="1019"/>
      <c r="CL128" s="1020"/>
      <c r="CM128" s="1020"/>
      <c r="CN128" s="1020"/>
      <c r="CO128" s="1021"/>
      <c r="CP128" s="1036" t="s">
        <v>421</v>
      </c>
      <c r="CQ128" s="734"/>
      <c r="CR128" s="734"/>
      <c r="CS128" s="734"/>
      <c r="CT128" s="734"/>
      <c r="CU128" s="734"/>
      <c r="CV128" s="734"/>
      <c r="CW128" s="734"/>
      <c r="CX128" s="734"/>
      <c r="CY128" s="734"/>
      <c r="CZ128" s="734"/>
      <c r="DA128" s="734"/>
      <c r="DB128" s="734"/>
      <c r="DC128" s="734"/>
      <c r="DD128" s="734"/>
      <c r="DE128" s="734"/>
      <c r="DF128" s="1037"/>
      <c r="DG128" s="1038" t="s">
        <v>62</v>
      </c>
      <c r="DH128" s="1039"/>
      <c r="DI128" s="1039"/>
      <c r="DJ128" s="1039"/>
      <c r="DK128" s="1039"/>
      <c r="DL128" s="1039" t="s">
        <v>62</v>
      </c>
      <c r="DM128" s="1039"/>
      <c r="DN128" s="1039"/>
      <c r="DO128" s="1039"/>
      <c r="DP128" s="1039"/>
      <c r="DQ128" s="1039" t="s">
        <v>62</v>
      </c>
      <c r="DR128" s="1039"/>
      <c r="DS128" s="1039"/>
      <c r="DT128" s="1039"/>
      <c r="DU128" s="1039"/>
      <c r="DV128" s="1040" t="s">
        <v>62</v>
      </c>
      <c r="DW128" s="1040"/>
      <c r="DX128" s="1040"/>
      <c r="DY128" s="1040"/>
      <c r="DZ128" s="1041"/>
    </row>
    <row r="129" spans="1:131" s="89" customFormat="1" ht="26.25" customHeight="1" x14ac:dyDescent="0.15">
      <c r="A129" s="929" t="s">
        <v>42</v>
      </c>
      <c r="B129" s="930"/>
      <c r="C129" s="930"/>
      <c r="D129" s="930"/>
      <c r="E129" s="930"/>
      <c r="F129" s="930"/>
      <c r="G129" s="930"/>
      <c r="H129" s="930"/>
      <c r="I129" s="930"/>
      <c r="J129" s="930"/>
      <c r="K129" s="930"/>
      <c r="L129" s="930"/>
      <c r="M129" s="930"/>
      <c r="N129" s="930"/>
      <c r="O129" s="930"/>
      <c r="P129" s="930"/>
      <c r="Q129" s="930"/>
      <c r="R129" s="930"/>
      <c r="S129" s="930"/>
      <c r="T129" s="930"/>
      <c r="U129" s="930"/>
      <c r="V129" s="930"/>
      <c r="W129" s="1065" t="s">
        <v>422</v>
      </c>
      <c r="X129" s="1066"/>
      <c r="Y129" s="1066"/>
      <c r="Z129" s="1067"/>
      <c r="AA129" s="953">
        <v>2389591</v>
      </c>
      <c r="AB129" s="954"/>
      <c r="AC129" s="954"/>
      <c r="AD129" s="954"/>
      <c r="AE129" s="955"/>
      <c r="AF129" s="956">
        <v>2398500</v>
      </c>
      <c r="AG129" s="954"/>
      <c r="AH129" s="954"/>
      <c r="AI129" s="954"/>
      <c r="AJ129" s="955"/>
      <c r="AK129" s="956">
        <v>2437530</v>
      </c>
      <c r="AL129" s="954"/>
      <c r="AM129" s="954"/>
      <c r="AN129" s="954"/>
      <c r="AO129" s="955"/>
      <c r="AP129" s="1068"/>
      <c r="AQ129" s="1069"/>
      <c r="AR129" s="1069"/>
      <c r="AS129" s="1069"/>
      <c r="AT129" s="1070"/>
      <c r="AU129" s="92"/>
      <c r="AV129" s="92"/>
      <c r="AW129" s="92"/>
      <c r="AX129" s="1060" t="s">
        <v>423</v>
      </c>
      <c r="AY129" s="918"/>
      <c r="AZ129" s="918"/>
      <c r="BA129" s="918"/>
      <c r="BB129" s="918"/>
      <c r="BC129" s="918"/>
      <c r="BD129" s="918"/>
      <c r="BE129" s="919"/>
      <c r="BF129" s="1061" t="s">
        <v>62</v>
      </c>
      <c r="BG129" s="1062"/>
      <c r="BH129" s="1062"/>
      <c r="BI129" s="1062"/>
      <c r="BJ129" s="1062"/>
      <c r="BK129" s="1062"/>
      <c r="BL129" s="1063"/>
      <c r="BM129" s="1061">
        <v>20</v>
      </c>
      <c r="BN129" s="1062"/>
      <c r="BO129" s="1062"/>
      <c r="BP129" s="1062"/>
      <c r="BQ129" s="1062"/>
      <c r="BR129" s="1062"/>
      <c r="BS129" s="1063"/>
      <c r="BT129" s="1061">
        <v>30</v>
      </c>
      <c r="BU129" s="1062"/>
      <c r="BV129" s="1062"/>
      <c r="BW129" s="1062"/>
      <c r="BX129" s="1062"/>
      <c r="BY129" s="1062"/>
      <c r="BZ129" s="1064"/>
      <c r="CA129" s="115"/>
      <c r="CB129" s="115"/>
      <c r="CC129" s="115"/>
      <c r="CD129" s="115"/>
      <c r="CE129" s="115"/>
      <c r="CF129" s="115"/>
      <c r="CG129" s="115"/>
      <c r="CH129" s="115"/>
      <c r="CI129" s="115"/>
      <c r="CJ129" s="115"/>
      <c r="CK129" s="115"/>
      <c r="CL129" s="115"/>
      <c r="CM129" s="115"/>
      <c r="CN129" s="115"/>
      <c r="CO129" s="115"/>
      <c r="CP129" s="115"/>
      <c r="CQ129" s="115"/>
      <c r="CR129" s="115"/>
      <c r="CS129" s="115"/>
      <c r="CT129" s="115"/>
      <c r="CU129" s="115"/>
      <c r="CV129" s="115"/>
      <c r="CW129" s="115"/>
      <c r="CX129" s="115"/>
      <c r="CY129" s="115"/>
      <c r="CZ129" s="115"/>
      <c r="DA129" s="115"/>
      <c r="DB129" s="115"/>
      <c r="DC129" s="115"/>
      <c r="DD129" s="115"/>
      <c r="DE129" s="115"/>
      <c r="DF129" s="115"/>
      <c r="DG129" s="115"/>
      <c r="DH129" s="115"/>
      <c r="DI129" s="115"/>
      <c r="DJ129" s="115"/>
      <c r="DK129" s="115"/>
      <c r="DL129" s="115"/>
      <c r="DM129" s="115"/>
      <c r="DN129" s="115"/>
      <c r="DO129" s="115"/>
      <c r="DP129" s="92"/>
      <c r="DQ129" s="92"/>
      <c r="DR129" s="92"/>
      <c r="DS129" s="92"/>
      <c r="DT129" s="92"/>
      <c r="DU129" s="92"/>
      <c r="DV129" s="92"/>
      <c r="DW129" s="92"/>
      <c r="DX129" s="92"/>
      <c r="DY129" s="92"/>
      <c r="DZ129" s="92"/>
    </row>
    <row r="130" spans="1:131" s="89" customFormat="1" ht="26.25" customHeight="1" x14ac:dyDescent="0.15">
      <c r="A130" s="929" t="s">
        <v>424</v>
      </c>
      <c r="B130" s="930"/>
      <c r="C130" s="930"/>
      <c r="D130" s="930"/>
      <c r="E130" s="930"/>
      <c r="F130" s="930"/>
      <c r="G130" s="930"/>
      <c r="H130" s="930"/>
      <c r="I130" s="930"/>
      <c r="J130" s="930"/>
      <c r="K130" s="930"/>
      <c r="L130" s="930"/>
      <c r="M130" s="930"/>
      <c r="N130" s="930"/>
      <c r="O130" s="930"/>
      <c r="P130" s="930"/>
      <c r="Q130" s="930"/>
      <c r="R130" s="930"/>
      <c r="S130" s="930"/>
      <c r="T130" s="930"/>
      <c r="U130" s="930"/>
      <c r="V130" s="930"/>
      <c r="W130" s="1065" t="s">
        <v>425</v>
      </c>
      <c r="X130" s="1066"/>
      <c r="Y130" s="1066"/>
      <c r="Z130" s="1067"/>
      <c r="AA130" s="953">
        <v>400761</v>
      </c>
      <c r="AB130" s="954"/>
      <c r="AC130" s="954"/>
      <c r="AD130" s="954"/>
      <c r="AE130" s="955"/>
      <c r="AF130" s="956">
        <v>412278</v>
      </c>
      <c r="AG130" s="954"/>
      <c r="AH130" s="954"/>
      <c r="AI130" s="954"/>
      <c r="AJ130" s="955"/>
      <c r="AK130" s="956">
        <v>415820</v>
      </c>
      <c r="AL130" s="954"/>
      <c r="AM130" s="954"/>
      <c r="AN130" s="954"/>
      <c r="AO130" s="955"/>
      <c r="AP130" s="1068"/>
      <c r="AQ130" s="1069"/>
      <c r="AR130" s="1069"/>
      <c r="AS130" s="1069"/>
      <c r="AT130" s="1070"/>
      <c r="AU130" s="92"/>
      <c r="AV130" s="92"/>
      <c r="AW130" s="92"/>
      <c r="AX130" s="1060" t="s">
        <v>426</v>
      </c>
      <c r="AY130" s="918"/>
      <c r="AZ130" s="918"/>
      <c r="BA130" s="918"/>
      <c r="BB130" s="918"/>
      <c r="BC130" s="918"/>
      <c r="BD130" s="918"/>
      <c r="BE130" s="919"/>
      <c r="BF130" s="1096">
        <v>9.1</v>
      </c>
      <c r="BG130" s="1097"/>
      <c r="BH130" s="1097"/>
      <c r="BI130" s="1097"/>
      <c r="BJ130" s="1097"/>
      <c r="BK130" s="1097"/>
      <c r="BL130" s="1098"/>
      <c r="BM130" s="1096">
        <v>25</v>
      </c>
      <c r="BN130" s="1097"/>
      <c r="BO130" s="1097"/>
      <c r="BP130" s="1097"/>
      <c r="BQ130" s="1097"/>
      <c r="BR130" s="1097"/>
      <c r="BS130" s="1098"/>
      <c r="BT130" s="1096">
        <v>35</v>
      </c>
      <c r="BU130" s="1097"/>
      <c r="BV130" s="1097"/>
      <c r="BW130" s="1097"/>
      <c r="BX130" s="1097"/>
      <c r="BY130" s="1097"/>
      <c r="BZ130" s="1099"/>
      <c r="CA130" s="115"/>
      <c r="CB130" s="115"/>
      <c r="CC130" s="115"/>
      <c r="CD130" s="115"/>
      <c r="CE130" s="115"/>
      <c r="CF130" s="115"/>
      <c r="CG130" s="115"/>
      <c r="CH130" s="115"/>
      <c r="CI130" s="115"/>
      <c r="CJ130" s="115"/>
      <c r="CK130" s="115"/>
      <c r="CL130" s="115"/>
      <c r="CM130" s="115"/>
      <c r="CN130" s="115"/>
      <c r="CO130" s="115"/>
      <c r="CP130" s="115"/>
      <c r="CQ130" s="115"/>
      <c r="CR130" s="115"/>
      <c r="CS130" s="115"/>
      <c r="CT130" s="115"/>
      <c r="CU130" s="115"/>
      <c r="CV130" s="115"/>
      <c r="CW130" s="115"/>
      <c r="CX130" s="115"/>
      <c r="CY130" s="115"/>
      <c r="CZ130" s="115"/>
      <c r="DA130" s="115"/>
      <c r="DB130" s="115"/>
      <c r="DC130" s="115"/>
      <c r="DD130" s="115"/>
      <c r="DE130" s="115"/>
      <c r="DF130" s="115"/>
      <c r="DG130" s="115"/>
      <c r="DH130" s="115"/>
      <c r="DI130" s="115"/>
      <c r="DJ130" s="115"/>
      <c r="DK130" s="115"/>
      <c r="DL130" s="115"/>
      <c r="DM130" s="115"/>
      <c r="DN130" s="115"/>
      <c r="DO130" s="115"/>
      <c r="DP130" s="92"/>
      <c r="DQ130" s="92"/>
      <c r="DR130" s="92"/>
      <c r="DS130" s="92"/>
      <c r="DT130" s="92"/>
      <c r="DU130" s="92"/>
      <c r="DV130" s="92"/>
      <c r="DW130" s="92"/>
      <c r="DX130" s="92"/>
      <c r="DY130" s="92"/>
      <c r="DZ130" s="92"/>
    </row>
    <row r="131" spans="1:131" s="89" customFormat="1" ht="26.25" customHeight="1" thickBot="1" x14ac:dyDescent="0.2">
      <c r="A131" s="1100"/>
      <c r="B131" s="1101"/>
      <c r="C131" s="1101"/>
      <c r="D131" s="1101"/>
      <c r="E131" s="1101"/>
      <c r="F131" s="1101"/>
      <c r="G131" s="1101"/>
      <c r="H131" s="1101"/>
      <c r="I131" s="1101"/>
      <c r="J131" s="1101"/>
      <c r="K131" s="1101"/>
      <c r="L131" s="1101"/>
      <c r="M131" s="1101"/>
      <c r="N131" s="1101"/>
      <c r="O131" s="1101"/>
      <c r="P131" s="1101"/>
      <c r="Q131" s="1101"/>
      <c r="R131" s="1101"/>
      <c r="S131" s="1101"/>
      <c r="T131" s="1101"/>
      <c r="U131" s="1101"/>
      <c r="V131" s="1101"/>
      <c r="W131" s="1102" t="s">
        <v>427</v>
      </c>
      <c r="X131" s="1103"/>
      <c r="Y131" s="1103"/>
      <c r="Z131" s="1104"/>
      <c r="AA131" s="999">
        <v>1988830</v>
      </c>
      <c r="AB131" s="981"/>
      <c r="AC131" s="981"/>
      <c r="AD131" s="981"/>
      <c r="AE131" s="982"/>
      <c r="AF131" s="980">
        <v>1986222</v>
      </c>
      <c r="AG131" s="981"/>
      <c r="AH131" s="981"/>
      <c r="AI131" s="981"/>
      <c r="AJ131" s="982"/>
      <c r="AK131" s="980">
        <v>2021710</v>
      </c>
      <c r="AL131" s="981"/>
      <c r="AM131" s="981"/>
      <c r="AN131" s="981"/>
      <c r="AO131" s="982"/>
      <c r="AP131" s="1105"/>
      <c r="AQ131" s="1106"/>
      <c r="AR131" s="1106"/>
      <c r="AS131" s="1106"/>
      <c r="AT131" s="1107"/>
      <c r="AU131" s="92"/>
      <c r="AV131" s="92"/>
      <c r="AW131" s="92"/>
      <c r="AX131" s="1078" t="s">
        <v>428</v>
      </c>
      <c r="AY131" s="734"/>
      <c r="AZ131" s="734"/>
      <c r="BA131" s="734"/>
      <c r="BB131" s="734"/>
      <c r="BC131" s="734"/>
      <c r="BD131" s="734"/>
      <c r="BE131" s="1037"/>
      <c r="BF131" s="1079">
        <v>7.2</v>
      </c>
      <c r="BG131" s="1080"/>
      <c r="BH131" s="1080"/>
      <c r="BI131" s="1080"/>
      <c r="BJ131" s="1080"/>
      <c r="BK131" s="1080"/>
      <c r="BL131" s="1081"/>
      <c r="BM131" s="1079">
        <v>350</v>
      </c>
      <c r="BN131" s="1080"/>
      <c r="BO131" s="1080"/>
      <c r="BP131" s="1080"/>
      <c r="BQ131" s="1080"/>
      <c r="BR131" s="1080"/>
      <c r="BS131" s="1081"/>
      <c r="BT131" s="1082"/>
      <c r="BU131" s="1083"/>
      <c r="BV131" s="1083"/>
      <c r="BW131" s="1083"/>
      <c r="BX131" s="1083"/>
      <c r="BY131" s="1083"/>
      <c r="BZ131" s="1084"/>
      <c r="CA131" s="115"/>
      <c r="CB131" s="115"/>
      <c r="CC131" s="115"/>
      <c r="CD131" s="115"/>
      <c r="CE131" s="115"/>
      <c r="CF131" s="115"/>
      <c r="CG131" s="115"/>
      <c r="CH131" s="115"/>
      <c r="CI131" s="115"/>
      <c r="CJ131" s="115"/>
      <c r="CK131" s="115"/>
      <c r="CL131" s="115"/>
      <c r="CM131" s="115"/>
      <c r="CN131" s="115"/>
      <c r="CO131" s="115"/>
      <c r="CP131" s="115"/>
      <c r="CQ131" s="115"/>
      <c r="CR131" s="115"/>
      <c r="CS131" s="115"/>
      <c r="CT131" s="115"/>
      <c r="CU131" s="115"/>
      <c r="CV131" s="115"/>
      <c r="CW131" s="115"/>
      <c r="CX131" s="115"/>
      <c r="CY131" s="115"/>
      <c r="CZ131" s="115"/>
      <c r="DA131" s="115"/>
      <c r="DB131" s="115"/>
      <c r="DC131" s="115"/>
      <c r="DD131" s="115"/>
      <c r="DE131" s="115"/>
      <c r="DF131" s="115"/>
      <c r="DG131" s="115"/>
      <c r="DH131" s="115"/>
      <c r="DI131" s="115"/>
      <c r="DJ131" s="115"/>
      <c r="DK131" s="115"/>
      <c r="DL131" s="115"/>
      <c r="DM131" s="115"/>
      <c r="DN131" s="115"/>
      <c r="DO131" s="115"/>
      <c r="DP131" s="92"/>
      <c r="DQ131" s="92"/>
      <c r="DR131" s="92"/>
      <c r="DS131" s="92"/>
      <c r="DT131" s="92"/>
      <c r="DU131" s="92"/>
      <c r="DV131" s="92"/>
      <c r="DW131" s="92"/>
      <c r="DX131" s="92"/>
      <c r="DY131" s="92"/>
      <c r="DZ131" s="92"/>
    </row>
    <row r="132" spans="1:131" s="89" customFormat="1" ht="26.25" customHeight="1" x14ac:dyDescent="0.15">
      <c r="A132" s="1085" t="s">
        <v>429</v>
      </c>
      <c r="B132" s="1086"/>
      <c r="C132" s="1086"/>
      <c r="D132" s="1086"/>
      <c r="E132" s="1086"/>
      <c r="F132" s="1086"/>
      <c r="G132" s="1086"/>
      <c r="H132" s="1086"/>
      <c r="I132" s="1086"/>
      <c r="J132" s="1086"/>
      <c r="K132" s="1086"/>
      <c r="L132" s="1086"/>
      <c r="M132" s="1086"/>
      <c r="N132" s="1086"/>
      <c r="O132" s="1086"/>
      <c r="P132" s="1086"/>
      <c r="Q132" s="1086"/>
      <c r="R132" s="1086"/>
      <c r="S132" s="1086"/>
      <c r="T132" s="1086"/>
      <c r="U132" s="1086"/>
      <c r="V132" s="1089" t="s">
        <v>430</v>
      </c>
      <c r="W132" s="1089"/>
      <c r="X132" s="1089"/>
      <c r="Y132" s="1089"/>
      <c r="Z132" s="1090"/>
      <c r="AA132" s="1091">
        <v>8.9637123330000001</v>
      </c>
      <c r="AB132" s="1092"/>
      <c r="AC132" s="1092"/>
      <c r="AD132" s="1092"/>
      <c r="AE132" s="1093"/>
      <c r="AF132" s="1094">
        <v>9.6014946969999997</v>
      </c>
      <c r="AG132" s="1092"/>
      <c r="AH132" s="1092"/>
      <c r="AI132" s="1092"/>
      <c r="AJ132" s="1093"/>
      <c r="AK132" s="1094">
        <v>8.863882555</v>
      </c>
      <c r="AL132" s="1092"/>
      <c r="AM132" s="1092"/>
      <c r="AN132" s="1092"/>
      <c r="AO132" s="1093"/>
      <c r="AP132" s="996"/>
      <c r="AQ132" s="997"/>
      <c r="AR132" s="997"/>
      <c r="AS132" s="997"/>
      <c r="AT132" s="1095"/>
      <c r="AU132" s="116"/>
      <c r="AV132" s="92"/>
      <c r="AW132" s="92"/>
      <c r="AX132" s="92"/>
      <c r="AY132" s="92"/>
      <c r="AZ132" s="92"/>
      <c r="BA132" s="92"/>
      <c r="BB132" s="92"/>
      <c r="BC132" s="92"/>
      <c r="BD132" s="92"/>
      <c r="BE132" s="92"/>
      <c r="BF132" s="92"/>
      <c r="BG132" s="92"/>
      <c r="BH132" s="92"/>
      <c r="BI132" s="92"/>
      <c r="BJ132" s="92"/>
      <c r="BK132" s="92"/>
      <c r="BL132" s="92"/>
      <c r="BM132" s="92"/>
      <c r="BN132" s="92"/>
      <c r="BO132" s="92"/>
      <c r="BP132" s="92"/>
      <c r="BQ132" s="92"/>
      <c r="BR132" s="92"/>
      <c r="BS132" s="93"/>
      <c r="BT132" s="92"/>
      <c r="BU132" s="92"/>
      <c r="BV132" s="92"/>
      <c r="BW132" s="92"/>
      <c r="BX132" s="92"/>
      <c r="BY132" s="92"/>
      <c r="BZ132" s="92"/>
      <c r="CA132" s="115"/>
      <c r="CB132" s="115"/>
      <c r="CC132" s="115"/>
      <c r="CD132" s="115"/>
      <c r="CE132" s="115"/>
      <c r="CF132" s="115"/>
      <c r="CG132" s="115"/>
      <c r="CH132" s="115"/>
      <c r="CI132" s="115"/>
      <c r="CJ132" s="115"/>
      <c r="CK132" s="115"/>
      <c r="CL132" s="115"/>
      <c r="CM132" s="115"/>
      <c r="CN132" s="115"/>
      <c r="CO132" s="115"/>
      <c r="CP132" s="115"/>
      <c r="CQ132" s="115"/>
      <c r="CR132" s="115"/>
      <c r="CS132" s="115"/>
      <c r="CT132" s="115"/>
      <c r="CU132" s="115"/>
      <c r="CV132" s="115"/>
      <c r="CW132" s="115"/>
      <c r="CX132" s="115"/>
      <c r="CY132" s="115"/>
      <c r="CZ132" s="115"/>
      <c r="DA132" s="115"/>
      <c r="DB132" s="115"/>
      <c r="DC132" s="115"/>
      <c r="DD132" s="115"/>
      <c r="DE132" s="115"/>
      <c r="DF132" s="115"/>
      <c r="DG132" s="115"/>
      <c r="DH132" s="115"/>
      <c r="DI132" s="115"/>
      <c r="DJ132" s="115"/>
      <c r="DK132" s="115"/>
      <c r="DL132" s="115"/>
      <c r="DM132" s="115"/>
      <c r="DN132" s="115"/>
      <c r="DO132" s="115"/>
      <c r="DP132" s="92"/>
      <c r="DQ132" s="92"/>
      <c r="DR132" s="92"/>
      <c r="DS132" s="92"/>
      <c r="DT132" s="92"/>
      <c r="DU132" s="92"/>
      <c r="DV132" s="92"/>
      <c r="DW132" s="92"/>
      <c r="DX132" s="92"/>
      <c r="DY132" s="92"/>
      <c r="DZ132" s="92"/>
    </row>
    <row r="133" spans="1:131" s="89" customFormat="1" ht="26.25" customHeight="1" thickBot="1" x14ac:dyDescent="0.2">
      <c r="A133" s="1087"/>
      <c r="B133" s="1088"/>
      <c r="C133" s="1088"/>
      <c r="D133" s="1088"/>
      <c r="E133" s="1088"/>
      <c r="F133" s="1088"/>
      <c r="G133" s="1088"/>
      <c r="H133" s="1088"/>
      <c r="I133" s="1088"/>
      <c r="J133" s="1088"/>
      <c r="K133" s="1088"/>
      <c r="L133" s="1088"/>
      <c r="M133" s="1088"/>
      <c r="N133" s="1088"/>
      <c r="O133" s="1088"/>
      <c r="P133" s="1088"/>
      <c r="Q133" s="1088"/>
      <c r="R133" s="1088"/>
      <c r="S133" s="1088"/>
      <c r="T133" s="1088"/>
      <c r="U133" s="1088"/>
      <c r="V133" s="1072" t="s">
        <v>431</v>
      </c>
      <c r="W133" s="1072"/>
      <c r="X133" s="1072"/>
      <c r="Y133" s="1072"/>
      <c r="Z133" s="1073"/>
      <c r="AA133" s="1074">
        <v>7.9</v>
      </c>
      <c r="AB133" s="1075"/>
      <c r="AC133" s="1075"/>
      <c r="AD133" s="1075"/>
      <c r="AE133" s="1076"/>
      <c r="AF133" s="1074">
        <v>8.9</v>
      </c>
      <c r="AG133" s="1075"/>
      <c r="AH133" s="1075"/>
      <c r="AI133" s="1075"/>
      <c r="AJ133" s="1076"/>
      <c r="AK133" s="1074">
        <v>9.1</v>
      </c>
      <c r="AL133" s="1075"/>
      <c r="AM133" s="1075"/>
      <c r="AN133" s="1075"/>
      <c r="AO133" s="1076"/>
      <c r="AP133" s="1023"/>
      <c r="AQ133" s="1024"/>
      <c r="AR133" s="1024"/>
      <c r="AS133" s="1024"/>
      <c r="AT133" s="1077"/>
      <c r="AU133" s="92"/>
      <c r="AV133" s="92"/>
      <c r="AW133" s="92"/>
      <c r="AX133" s="92"/>
      <c r="AY133" s="92"/>
      <c r="AZ133" s="92"/>
      <c r="BA133" s="92"/>
      <c r="BB133" s="92"/>
      <c r="BC133" s="92"/>
      <c r="BD133" s="92"/>
      <c r="BE133" s="92"/>
      <c r="BF133" s="92"/>
      <c r="BG133" s="92"/>
      <c r="BH133" s="92"/>
      <c r="BI133" s="92"/>
      <c r="BJ133" s="92"/>
      <c r="BK133" s="92"/>
      <c r="BL133" s="92"/>
      <c r="BM133" s="92"/>
      <c r="BN133" s="115"/>
      <c r="BO133" s="115"/>
      <c r="BP133" s="115"/>
      <c r="BQ133" s="115"/>
      <c r="BR133" s="115"/>
      <c r="BS133" s="115"/>
      <c r="BT133" s="115"/>
      <c r="BU133" s="115"/>
      <c r="BV133" s="115"/>
      <c r="BW133" s="115"/>
      <c r="BX133" s="115"/>
      <c r="BY133" s="115"/>
      <c r="BZ133" s="115"/>
      <c r="CA133" s="115"/>
      <c r="CB133" s="115"/>
      <c r="CC133" s="115"/>
      <c r="CD133" s="115"/>
      <c r="CE133" s="115"/>
      <c r="CF133" s="115"/>
      <c r="CG133" s="115"/>
      <c r="CH133" s="115"/>
      <c r="CI133" s="115"/>
      <c r="CJ133" s="115"/>
      <c r="CK133" s="115"/>
      <c r="CL133" s="115"/>
      <c r="CM133" s="115"/>
      <c r="CN133" s="115"/>
      <c r="CO133" s="115"/>
      <c r="CP133" s="115"/>
      <c r="CQ133" s="115"/>
      <c r="CR133" s="115"/>
      <c r="CS133" s="115"/>
      <c r="CT133" s="115"/>
      <c r="CU133" s="115"/>
      <c r="CV133" s="115"/>
      <c r="CW133" s="115"/>
      <c r="CX133" s="115"/>
      <c r="CY133" s="115"/>
      <c r="CZ133" s="115"/>
      <c r="DA133" s="115"/>
      <c r="DB133" s="115"/>
      <c r="DC133" s="115"/>
      <c r="DD133" s="115"/>
      <c r="DE133" s="115"/>
      <c r="DF133" s="115"/>
      <c r="DG133" s="115"/>
      <c r="DH133" s="115"/>
      <c r="DI133" s="115"/>
      <c r="DJ133" s="115"/>
      <c r="DK133" s="115"/>
      <c r="DL133" s="115"/>
      <c r="DM133" s="115"/>
      <c r="DN133" s="115"/>
      <c r="DO133" s="115"/>
      <c r="DP133" s="92"/>
      <c r="DQ133" s="92"/>
      <c r="DR133" s="92"/>
      <c r="DS133" s="92"/>
      <c r="DT133" s="92"/>
      <c r="DU133" s="92"/>
      <c r="DV133" s="92"/>
      <c r="DW133" s="92"/>
      <c r="DX133" s="92"/>
      <c r="DY133" s="92"/>
      <c r="DZ133" s="92"/>
    </row>
    <row r="134" spans="1:131" ht="11.25" customHeight="1" x14ac:dyDescent="0.15">
      <c r="A134" s="117"/>
      <c r="B134" s="117"/>
      <c r="C134" s="117"/>
      <c r="D134" s="117"/>
      <c r="E134" s="117"/>
      <c r="F134" s="117"/>
      <c r="G134" s="117"/>
      <c r="H134" s="117"/>
      <c r="I134" s="117"/>
      <c r="J134" s="117"/>
      <c r="K134" s="117"/>
      <c r="L134" s="117"/>
      <c r="M134" s="117"/>
      <c r="N134" s="117"/>
      <c r="O134" s="117"/>
      <c r="P134" s="117"/>
      <c r="Q134" s="117"/>
      <c r="R134" s="117"/>
      <c r="S134" s="117"/>
      <c r="T134" s="117"/>
      <c r="U134" s="117"/>
      <c r="V134" s="117"/>
      <c r="W134" s="117"/>
      <c r="X134" s="117"/>
      <c r="Y134" s="117"/>
      <c r="Z134" s="117"/>
      <c r="AA134" s="117"/>
      <c r="AB134" s="117"/>
      <c r="AC134" s="117"/>
      <c r="AD134" s="117"/>
      <c r="AE134" s="117"/>
      <c r="AF134" s="117"/>
      <c r="AG134" s="117"/>
      <c r="AH134" s="117"/>
      <c r="AI134" s="117"/>
      <c r="AJ134" s="117"/>
      <c r="AK134" s="117"/>
      <c r="AL134" s="117"/>
      <c r="AM134" s="117"/>
      <c r="AN134" s="117"/>
      <c r="AO134" s="117"/>
      <c r="AP134" s="117"/>
      <c r="AQ134" s="117"/>
      <c r="AR134" s="117"/>
      <c r="AS134" s="117"/>
      <c r="AT134" s="117"/>
      <c r="AU134" s="92"/>
      <c r="AV134" s="92"/>
      <c r="AW134" s="92"/>
      <c r="AX134" s="92"/>
      <c r="AY134" s="92"/>
      <c r="AZ134" s="92"/>
      <c r="BA134" s="92"/>
      <c r="BB134" s="92"/>
      <c r="BC134" s="92"/>
      <c r="BD134" s="92"/>
      <c r="BE134" s="92"/>
      <c r="BF134" s="92"/>
      <c r="BG134" s="92"/>
      <c r="BH134" s="92"/>
      <c r="BI134" s="92"/>
      <c r="BJ134" s="92"/>
      <c r="BK134" s="92"/>
      <c r="BL134" s="92"/>
      <c r="BM134" s="92"/>
      <c r="BN134" s="115"/>
      <c r="BO134" s="115"/>
      <c r="BP134" s="115"/>
      <c r="BQ134" s="115"/>
      <c r="BR134" s="115"/>
      <c r="BS134" s="115"/>
      <c r="BT134" s="115"/>
      <c r="BU134" s="115"/>
      <c r="BV134" s="115"/>
      <c r="BW134" s="115"/>
      <c r="BX134" s="115"/>
      <c r="BY134" s="115"/>
      <c r="BZ134" s="115"/>
      <c r="CA134" s="115"/>
      <c r="CB134" s="115"/>
      <c r="CC134" s="115"/>
      <c r="CD134" s="115"/>
      <c r="CE134" s="115"/>
      <c r="CF134" s="115"/>
      <c r="CG134" s="115"/>
      <c r="CH134" s="115"/>
      <c r="CI134" s="115"/>
      <c r="CJ134" s="115"/>
      <c r="CK134" s="115"/>
      <c r="CL134" s="115"/>
      <c r="CM134" s="115"/>
      <c r="CN134" s="115"/>
      <c r="CO134" s="115"/>
      <c r="CP134" s="115"/>
      <c r="CQ134" s="115"/>
      <c r="CR134" s="115"/>
      <c r="CS134" s="115"/>
      <c r="CT134" s="115"/>
      <c r="CU134" s="115"/>
      <c r="CV134" s="115"/>
      <c r="CW134" s="115"/>
      <c r="CX134" s="115"/>
      <c r="CY134" s="115"/>
      <c r="CZ134" s="115"/>
      <c r="DA134" s="115"/>
      <c r="DB134" s="115"/>
      <c r="DC134" s="115"/>
      <c r="DD134" s="115"/>
      <c r="DE134" s="115"/>
      <c r="DF134" s="115"/>
      <c r="DG134" s="115"/>
      <c r="DH134" s="115"/>
      <c r="DI134" s="115"/>
      <c r="DJ134" s="115"/>
      <c r="DK134" s="115"/>
      <c r="DL134" s="115"/>
      <c r="DM134" s="115"/>
      <c r="DN134" s="115"/>
      <c r="DO134" s="115"/>
      <c r="DP134" s="92"/>
      <c r="DQ134" s="92"/>
      <c r="DR134" s="92"/>
      <c r="DS134" s="92"/>
      <c r="DT134" s="92"/>
      <c r="DU134" s="92"/>
      <c r="DV134" s="92"/>
      <c r="DW134" s="92"/>
      <c r="DX134" s="92"/>
      <c r="DY134" s="92"/>
      <c r="DZ134" s="92"/>
      <c r="EA134" s="89"/>
    </row>
    <row r="135" spans="1:131" ht="14.25" hidden="1" x14ac:dyDescent="0.15">
      <c r="AU135" s="117"/>
      <c r="AV135" s="117"/>
      <c r="AW135" s="117"/>
      <c r="AX135" s="117"/>
      <c r="AY135" s="117"/>
      <c r="AZ135" s="117"/>
      <c r="BA135" s="117"/>
      <c r="BB135" s="117"/>
      <c r="BC135" s="117"/>
      <c r="BD135" s="117"/>
      <c r="BE135" s="117"/>
      <c r="BF135" s="117"/>
      <c r="BG135" s="117"/>
      <c r="BH135" s="117"/>
      <c r="BI135" s="117"/>
      <c r="BJ135" s="117"/>
      <c r="BK135" s="117"/>
      <c r="BL135" s="117"/>
      <c r="BM135" s="117"/>
      <c r="BN135" s="117"/>
      <c r="BO135" s="117"/>
      <c r="BP135" s="117"/>
      <c r="BQ135" s="117"/>
      <c r="BR135" s="117"/>
      <c r="BS135" s="117"/>
      <c r="BT135" s="117"/>
      <c r="BU135" s="117"/>
      <c r="BV135" s="117"/>
      <c r="BW135" s="117"/>
      <c r="BX135" s="117"/>
      <c r="BY135" s="117"/>
      <c r="BZ135" s="117"/>
      <c r="CA135" s="117"/>
      <c r="CB135" s="117"/>
      <c r="CC135" s="117"/>
      <c r="CD135" s="117"/>
      <c r="CE135" s="117"/>
      <c r="CF135" s="117"/>
      <c r="CG135" s="117"/>
      <c r="CH135" s="117"/>
      <c r="CI135" s="117"/>
      <c r="CJ135" s="117"/>
      <c r="CK135" s="117"/>
      <c r="CL135" s="117"/>
      <c r="CM135" s="117"/>
      <c r="CN135" s="117"/>
      <c r="CO135" s="117"/>
      <c r="CP135" s="117"/>
      <c r="CQ135" s="117"/>
      <c r="CR135" s="117"/>
      <c r="CS135" s="117"/>
      <c r="CT135" s="117"/>
      <c r="CU135" s="117"/>
      <c r="CV135" s="117"/>
      <c r="CW135" s="117"/>
      <c r="CX135" s="117"/>
      <c r="CY135" s="117"/>
      <c r="CZ135" s="117"/>
      <c r="DA135" s="117"/>
      <c r="DB135" s="117"/>
      <c r="DC135" s="117"/>
      <c r="DD135" s="117"/>
      <c r="DE135" s="117"/>
      <c r="DF135" s="117"/>
      <c r="DG135" s="117"/>
      <c r="DH135" s="117"/>
      <c r="DI135" s="117"/>
      <c r="DJ135" s="117"/>
      <c r="DK135" s="117"/>
      <c r="DL135" s="117"/>
      <c r="DM135" s="117"/>
      <c r="DN135" s="117"/>
      <c r="DO135" s="117"/>
      <c r="DP135" s="117"/>
      <c r="DQ135" s="117"/>
      <c r="DR135" s="117"/>
      <c r="DS135" s="117"/>
      <c r="DT135" s="117"/>
      <c r="DU135" s="117"/>
      <c r="DV135" s="117"/>
      <c r="DW135" s="117"/>
      <c r="DX135" s="117"/>
      <c r="DY135" s="117"/>
      <c r="DZ135" s="117"/>
    </row>
  </sheetData>
  <sheetProtection algorithmName="SHA-512" hashValue="y5a7ZIHnrhzgk7bSG5rAjUZJB25xyEYIS4CXxkQLtA7KIDy71ntqmObjOm0zDlB/WqY2ZCF0MNjX2iIDiajk0w==" saltValue="p008jWJ8uV2a3Enld6m6C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2:BI2"/>
    <mergeCell ref="DJ2:DO2"/>
    <mergeCell ref="DQ2:DZ2"/>
    <mergeCell ref="A4:AY4"/>
    <mergeCell ref="BQ4:DZ4"/>
    <mergeCell ref="A5:P6"/>
    <mergeCell ref="Q5:U6"/>
    <mergeCell ref="V5:Z6"/>
    <mergeCell ref="AA5:AE6"/>
    <mergeCell ref="AF5:AJ6"/>
    <mergeCell ref="DL7:DP7"/>
    <mergeCell ref="DQ7:DU7"/>
    <mergeCell ref="DV7:DZ7"/>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15"/>
  <cols>
    <col min="1" max="120" width="2.75" style="38" customWidth="1"/>
    <col min="121" max="121" width="0" style="5" hidden="1" customWidth="1"/>
    <col min="122" max="16384" width="9" style="5" hidden="1"/>
  </cols>
  <sheetData>
    <row r="1" spans="1:120"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5"/>
    </row>
    <row r="17" spans="119:120" x14ac:dyDescent="0.15">
      <c r="DP17" s="5"/>
    </row>
    <row r="18" spans="119:120" x14ac:dyDescent="0.15"/>
    <row r="19" spans="119:120" x14ac:dyDescent="0.15"/>
    <row r="20" spans="119:120" x14ac:dyDescent="0.15">
      <c r="DO20" s="5"/>
      <c r="DP20" s="5"/>
    </row>
    <row r="21" spans="119:120" x14ac:dyDescent="0.15">
      <c r="DP21" s="5"/>
    </row>
    <row r="22" spans="119:120" x14ac:dyDescent="0.15"/>
    <row r="23" spans="119:120" x14ac:dyDescent="0.15">
      <c r="DO23" s="5"/>
      <c r="DP23" s="5"/>
    </row>
    <row r="24" spans="119:120" x14ac:dyDescent="0.15">
      <c r="DP24" s="5"/>
    </row>
    <row r="25" spans="119:120" x14ac:dyDescent="0.15">
      <c r="DP25" s="5"/>
    </row>
    <row r="26" spans="119:120" x14ac:dyDescent="0.15">
      <c r="DO26" s="5"/>
      <c r="DP26" s="5"/>
    </row>
    <row r="27" spans="119:120" x14ac:dyDescent="0.15"/>
    <row r="28" spans="119:120" x14ac:dyDescent="0.15">
      <c r="DO28" s="5"/>
      <c r="DP28" s="5"/>
    </row>
    <row r="29" spans="119:120" x14ac:dyDescent="0.15">
      <c r="DP29" s="5"/>
    </row>
    <row r="30" spans="119:120" x14ac:dyDescent="0.15"/>
    <row r="31" spans="119:120" x14ac:dyDescent="0.15">
      <c r="DO31" s="5"/>
      <c r="DP31" s="5"/>
    </row>
    <row r="32" spans="119:120" x14ac:dyDescent="0.15"/>
    <row r="33" spans="98:120" x14ac:dyDescent="0.15">
      <c r="DO33" s="5"/>
      <c r="DP33" s="5"/>
    </row>
    <row r="34" spans="98:120" x14ac:dyDescent="0.15">
      <c r="DM34" s="5"/>
    </row>
    <row r="35" spans="98:120" x14ac:dyDescent="0.15">
      <c r="CT35" s="5"/>
      <c r="CU35" s="5"/>
      <c r="CV35" s="5"/>
      <c r="CY35" s="5"/>
      <c r="CZ35" s="5"/>
      <c r="DA35" s="5"/>
      <c r="DD35" s="5"/>
      <c r="DE35" s="5"/>
      <c r="DF35" s="5"/>
      <c r="DI35" s="5"/>
      <c r="DJ35" s="5"/>
      <c r="DK35" s="5"/>
      <c r="DM35" s="5"/>
      <c r="DN35" s="5"/>
      <c r="DO35" s="5"/>
      <c r="DP35" s="5"/>
    </row>
    <row r="36" spans="98:120" x14ac:dyDescent="0.15"/>
    <row r="37" spans="98:120" x14ac:dyDescent="0.15">
      <c r="CW37" s="5"/>
      <c r="DB37" s="5"/>
      <c r="DG37" s="5"/>
      <c r="DL37" s="5"/>
      <c r="DP37" s="5"/>
    </row>
    <row r="38" spans="98:120" x14ac:dyDescent="0.15">
      <c r="CT38" s="5"/>
      <c r="CU38" s="5"/>
      <c r="CV38" s="5"/>
      <c r="CW38" s="5"/>
      <c r="CY38" s="5"/>
      <c r="CZ38" s="5"/>
      <c r="DA38" s="5"/>
      <c r="DB38" s="5"/>
      <c r="DD38" s="5"/>
      <c r="DE38" s="5"/>
      <c r="DF38" s="5"/>
      <c r="DG38" s="5"/>
      <c r="DI38" s="5"/>
      <c r="DJ38" s="5"/>
      <c r="DK38" s="5"/>
      <c r="DL38" s="5"/>
      <c r="DN38" s="5"/>
      <c r="DO38" s="5"/>
      <c r="DP38" s="5"/>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5"/>
      <c r="DO49" s="5"/>
      <c r="DP49" s="5"/>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5"/>
      <c r="CS63" s="5"/>
      <c r="CX63" s="5"/>
      <c r="DC63" s="5"/>
      <c r="DH63" s="5"/>
    </row>
    <row r="64" spans="22:120" x14ac:dyDescent="0.15">
      <c r="V64" s="5"/>
    </row>
    <row r="65" spans="15:120" x14ac:dyDescent="0.15">
      <c r="X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U65" s="5"/>
      <c r="CZ65" s="5"/>
      <c r="DE65" s="5"/>
      <c r="DJ65" s="5"/>
    </row>
    <row r="66" spans="15:120" x14ac:dyDescent="0.15">
      <c r="Q66" s="5"/>
      <c r="S66" s="5"/>
      <c r="U66" s="5"/>
      <c r="DM66" s="5"/>
    </row>
    <row r="67" spans="15:120" x14ac:dyDescent="0.15">
      <c r="O67" s="5"/>
      <c r="P67" s="5"/>
      <c r="R67" s="5"/>
      <c r="T67" s="5"/>
      <c r="Y67" s="5"/>
      <c r="CT67" s="5"/>
      <c r="CV67" s="5"/>
      <c r="CW67" s="5"/>
      <c r="CY67" s="5"/>
      <c r="DA67" s="5"/>
      <c r="DB67" s="5"/>
      <c r="DD67" s="5"/>
      <c r="DF67" s="5"/>
      <c r="DG67" s="5"/>
      <c r="DI67" s="5"/>
      <c r="DK67" s="5"/>
      <c r="DL67" s="5"/>
      <c r="DN67" s="5"/>
      <c r="DO67" s="5"/>
      <c r="DP67" s="5"/>
    </row>
    <row r="68" spans="15:120" x14ac:dyDescent="0.15"/>
    <row r="69" spans="15:120" x14ac:dyDescent="0.15"/>
    <row r="70" spans="15:120" x14ac:dyDescent="0.15"/>
    <row r="71" spans="15:120" x14ac:dyDescent="0.15"/>
    <row r="72" spans="15:120" x14ac:dyDescent="0.15">
      <c r="DP72" s="5"/>
    </row>
    <row r="73" spans="15:120" x14ac:dyDescent="0.15">
      <c r="DP73" s="5"/>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5"/>
      <c r="CX96" s="5"/>
      <c r="DC96" s="5"/>
      <c r="DH96" s="5"/>
    </row>
    <row r="97" spans="24:120" x14ac:dyDescent="0.15">
      <c r="CS97" s="5"/>
      <c r="CX97" s="5"/>
      <c r="DC97" s="5"/>
      <c r="DH97" s="5"/>
      <c r="DP97" s="38" t="s">
        <v>14</v>
      </c>
    </row>
    <row r="98" spans="24:120" hidden="1" x14ac:dyDescent="0.15">
      <c r="CS98" s="5"/>
      <c r="CX98" s="5"/>
      <c r="DC98" s="5"/>
      <c r="DH98" s="5"/>
    </row>
    <row r="99" spans="24:120" hidden="1" x14ac:dyDescent="0.15">
      <c r="CS99" s="5"/>
      <c r="CX99" s="5"/>
      <c r="DC99" s="5"/>
      <c r="DH99" s="5"/>
    </row>
    <row r="101" spans="24:120" ht="12" hidden="1" customHeight="1" x14ac:dyDescent="0.1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U101" s="5"/>
      <c r="CZ101" s="5"/>
      <c r="DE101" s="5"/>
      <c r="DJ101" s="5"/>
    </row>
    <row r="102" spans="24:120" ht="1.5" hidden="1" customHeight="1" x14ac:dyDescent="0.15">
      <c r="CU102" s="5"/>
      <c r="CZ102" s="5"/>
      <c r="DE102" s="5"/>
      <c r="DJ102" s="5"/>
      <c r="DM102" s="5"/>
    </row>
    <row r="103" spans="24:120" hidden="1" x14ac:dyDescent="0.15">
      <c r="CT103" s="5"/>
      <c r="CV103" s="5"/>
      <c r="CW103" s="5"/>
      <c r="CY103" s="5"/>
      <c r="DA103" s="5"/>
      <c r="DB103" s="5"/>
      <c r="DD103" s="5"/>
      <c r="DF103" s="5"/>
      <c r="DG103" s="5"/>
      <c r="DI103" s="5"/>
      <c r="DK103" s="5"/>
      <c r="DL103" s="5"/>
      <c r="DM103" s="5"/>
      <c r="DN103" s="5"/>
      <c r="DO103" s="5"/>
      <c r="DP103" s="5"/>
    </row>
    <row r="104" spans="24:120" hidden="1" x14ac:dyDescent="0.15">
      <c r="CV104" s="5"/>
      <c r="CW104" s="5"/>
      <c r="DA104" s="5"/>
      <c r="DB104" s="5"/>
      <c r="DF104" s="5"/>
      <c r="DG104" s="5"/>
      <c r="DK104" s="5"/>
      <c r="DL104" s="5"/>
      <c r="DN104" s="5"/>
      <c r="DO104" s="5"/>
      <c r="DP104" s="5"/>
    </row>
    <row r="105" spans="24:120" ht="12.75" hidden="1" customHeight="1" x14ac:dyDescent="0.15"/>
  </sheetData>
  <sheetProtection algorithmName="SHA-512" hashValue="7ic68sXy1/5y+KzJn7EQU7D4AGfTWFuupSBt8A68BQCW2bKJdhkJiyclSs2/ifD39uuqyRFq85OmbCTl/EjFew==" saltValue="xr+nGkmBdOmYzVFve4Sde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opLeftCell="BC64" zoomScaleNormal="100" zoomScaleSheetLayoutView="55" workbookViewId="0"/>
  </sheetViews>
  <sheetFormatPr defaultColWidth="0" defaultRowHeight="13.5" customHeight="1" zeroHeight="1" x14ac:dyDescent="0.15"/>
  <cols>
    <col min="1" max="116" width="2.625" style="38" customWidth="1"/>
    <col min="117" max="16384" width="9" style="5" hidden="1"/>
  </cols>
  <sheetData>
    <row r="1" spans="2:116"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row>
    <row r="2" spans="2:116" x14ac:dyDescent="0.15"/>
    <row r="3" spans="2:116" x14ac:dyDescent="0.15"/>
    <row r="4" spans="2:116" x14ac:dyDescent="0.1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row>
    <row r="5" spans="2:116" x14ac:dyDescent="0.1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row>
    <row r="19" spans="9:116" x14ac:dyDescent="0.15"/>
    <row r="20" spans="9:116" x14ac:dyDescent="0.15"/>
    <row r="21" spans="9:116" x14ac:dyDescent="0.15">
      <c r="DL21" s="5"/>
    </row>
    <row r="22" spans="9:116" x14ac:dyDescent="0.15">
      <c r="DI22" s="5"/>
      <c r="DJ22" s="5"/>
      <c r="DK22" s="5"/>
      <c r="DL22" s="5"/>
    </row>
    <row r="23" spans="9:116" x14ac:dyDescent="0.15">
      <c r="CY23" s="5"/>
      <c r="CZ23" s="5"/>
      <c r="DA23" s="5"/>
      <c r="DB23" s="5"/>
      <c r="DC23" s="5"/>
      <c r="DD23" s="5"/>
      <c r="DE23" s="5"/>
      <c r="DF23" s="5"/>
      <c r="DG23" s="5"/>
      <c r="DH23" s="5"/>
      <c r="DI23" s="5"/>
      <c r="DJ23" s="5"/>
      <c r="DK23" s="5"/>
      <c r="DL23" s="5"/>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5"/>
      <c r="DA35" s="5"/>
      <c r="DB35" s="5"/>
      <c r="DC35" s="5"/>
      <c r="DD35" s="5"/>
      <c r="DE35" s="5"/>
      <c r="DF35" s="5"/>
      <c r="DG35" s="5"/>
      <c r="DH35" s="5"/>
      <c r="DI35" s="5"/>
      <c r="DJ35" s="5"/>
      <c r="DK35" s="5"/>
      <c r="DL35" s="5"/>
    </row>
    <row r="36" spans="15:116" x14ac:dyDescent="0.15"/>
    <row r="37" spans="15:116" x14ac:dyDescent="0.15">
      <c r="DL37" s="5"/>
    </row>
    <row r="38" spans="15:116" x14ac:dyDescent="0.15">
      <c r="DI38" s="5"/>
      <c r="DJ38" s="5"/>
      <c r="DK38" s="5"/>
      <c r="DL38" s="5"/>
    </row>
    <row r="39" spans="15:116" x14ac:dyDescent="0.15"/>
    <row r="40" spans="15:116" x14ac:dyDescent="0.15"/>
    <row r="41" spans="15:116" x14ac:dyDescent="0.15"/>
    <row r="42" spans="15:116" x14ac:dyDescent="0.15"/>
    <row r="43" spans="15:116" x14ac:dyDescent="0.1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row>
    <row r="44" spans="15:116" x14ac:dyDescent="0.15">
      <c r="DL44" s="5"/>
    </row>
    <row r="45" spans="15:116" x14ac:dyDescent="0.15"/>
    <row r="46" spans="15:116" x14ac:dyDescent="0.15">
      <c r="DA46" s="5"/>
      <c r="DB46" s="5"/>
      <c r="DC46" s="5"/>
      <c r="DD46" s="5"/>
      <c r="DE46" s="5"/>
      <c r="DF46" s="5"/>
      <c r="DG46" s="5"/>
      <c r="DH46" s="5"/>
      <c r="DI46" s="5"/>
      <c r="DJ46" s="5"/>
      <c r="DK46" s="5"/>
      <c r="DL46" s="5"/>
    </row>
    <row r="47" spans="15:116" x14ac:dyDescent="0.15"/>
    <row r="48" spans="15:116" x14ac:dyDescent="0.15"/>
    <row r="49" spans="104:116" x14ac:dyDescent="0.15"/>
    <row r="50" spans="104:116" x14ac:dyDescent="0.15">
      <c r="CZ50" s="5"/>
      <c r="DA50" s="5"/>
      <c r="DB50" s="5"/>
      <c r="DC50" s="5"/>
      <c r="DD50" s="5"/>
      <c r="DE50" s="5"/>
      <c r="DF50" s="5"/>
      <c r="DG50" s="5"/>
      <c r="DH50" s="5"/>
      <c r="DI50" s="5"/>
      <c r="DJ50" s="5"/>
      <c r="DK50" s="5"/>
      <c r="DL50" s="5"/>
    </row>
    <row r="51" spans="104:116" x14ac:dyDescent="0.15"/>
    <row r="52" spans="104:116" x14ac:dyDescent="0.15"/>
    <row r="53" spans="104:116" x14ac:dyDescent="0.15">
      <c r="DL53" s="5"/>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5"/>
      <c r="DD67" s="5"/>
      <c r="DE67" s="5"/>
      <c r="DF67" s="5"/>
      <c r="DG67" s="5"/>
      <c r="DH67" s="5"/>
      <c r="DI67" s="5"/>
      <c r="DJ67" s="5"/>
      <c r="DK67" s="5"/>
      <c r="DL67" s="5"/>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pgc9Ha+KLWPVdAKOmDPCiARYDPz+q2S93Io6IGnNr2iTMtjtEYaJihcVie95cML1eFPPqJDtq1GXF+BBGZbi3A==" saltValue="19ahbWPzaL3zTj5rnIxAzA=="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15"/>
  <cols>
    <col min="1" max="36" width="2.5" style="118" customWidth="1"/>
    <col min="37" max="44" width="17" style="118" customWidth="1"/>
    <col min="45" max="45" width="6.125" style="125" customWidth="1"/>
    <col min="46" max="46" width="3" style="123" customWidth="1"/>
    <col min="47" max="47" width="19.125" style="118" hidden="1" customWidth="1"/>
    <col min="48" max="52" width="12.625" style="118" hidden="1" customWidth="1"/>
    <col min="53" max="16384" width="8.625" style="118" hidden="1"/>
  </cols>
  <sheetData>
    <row r="1" spans="1:46" x14ac:dyDescent="0.15">
      <c r="AS1" s="119"/>
      <c r="AT1" s="119"/>
    </row>
    <row r="2" spans="1:46" x14ac:dyDescent="0.15">
      <c r="AS2" s="119"/>
      <c r="AT2" s="119"/>
    </row>
    <row r="3" spans="1:46" x14ac:dyDescent="0.15">
      <c r="AS3" s="119"/>
      <c r="AT3" s="119"/>
    </row>
    <row r="4" spans="1:46" x14ac:dyDescent="0.15">
      <c r="AS4" s="119"/>
      <c r="AT4" s="119"/>
    </row>
    <row r="5" spans="1:46" ht="17.25" x14ac:dyDescent="0.15">
      <c r="A5" s="120" t="s">
        <v>432</v>
      </c>
      <c r="B5" s="121"/>
      <c r="C5" s="121"/>
      <c r="D5" s="121"/>
      <c r="E5" s="121"/>
      <c r="F5" s="121"/>
      <c r="G5" s="121"/>
      <c r="H5" s="121"/>
      <c r="I5" s="121"/>
      <c r="J5" s="121"/>
      <c r="K5" s="121"/>
      <c r="L5" s="121"/>
      <c r="M5" s="121"/>
      <c r="N5" s="121"/>
      <c r="O5" s="121"/>
      <c r="P5" s="121"/>
      <c r="Q5" s="121"/>
      <c r="R5" s="121"/>
      <c r="S5" s="121"/>
      <c r="T5" s="121"/>
      <c r="U5" s="121"/>
      <c r="V5" s="121"/>
      <c r="W5" s="121"/>
      <c r="X5" s="121"/>
      <c r="Y5" s="121"/>
      <c r="Z5" s="121"/>
      <c r="AA5" s="121"/>
      <c r="AB5" s="121"/>
      <c r="AC5" s="121"/>
      <c r="AD5" s="121"/>
      <c r="AE5" s="121"/>
      <c r="AF5" s="121"/>
      <c r="AG5" s="121"/>
      <c r="AH5" s="121"/>
      <c r="AI5" s="121"/>
      <c r="AJ5" s="121"/>
      <c r="AK5" s="121"/>
      <c r="AL5" s="121"/>
      <c r="AM5" s="121"/>
      <c r="AN5" s="121"/>
      <c r="AO5" s="121"/>
      <c r="AP5" s="121"/>
      <c r="AQ5" s="121"/>
      <c r="AR5" s="121"/>
      <c r="AS5" s="122"/>
    </row>
    <row r="6" spans="1:46" x14ac:dyDescent="0.15">
      <c r="A6" s="123"/>
      <c r="B6" s="119"/>
      <c r="C6" s="119"/>
      <c r="D6" s="119"/>
      <c r="E6" s="119"/>
      <c r="F6" s="119"/>
      <c r="G6" s="119"/>
      <c r="H6" s="119"/>
      <c r="I6" s="119"/>
      <c r="J6" s="119"/>
      <c r="K6" s="119"/>
      <c r="L6" s="119"/>
      <c r="M6" s="119"/>
      <c r="N6" s="119"/>
      <c r="O6" s="119"/>
      <c r="P6" s="119"/>
      <c r="Q6" s="119"/>
      <c r="R6" s="119"/>
      <c r="S6" s="119"/>
      <c r="T6" s="119"/>
      <c r="U6" s="119"/>
      <c r="V6" s="119"/>
      <c r="W6" s="119"/>
      <c r="X6" s="119"/>
      <c r="Y6" s="119"/>
      <c r="Z6" s="119"/>
      <c r="AA6" s="119"/>
      <c r="AB6" s="119"/>
      <c r="AC6" s="119"/>
      <c r="AD6" s="119"/>
      <c r="AE6" s="119"/>
      <c r="AF6" s="119"/>
      <c r="AG6" s="119"/>
      <c r="AH6" s="119"/>
      <c r="AI6" s="119"/>
      <c r="AJ6" s="119"/>
      <c r="AK6" s="124" t="s">
        <v>433</v>
      </c>
      <c r="AL6" s="124"/>
      <c r="AM6" s="124"/>
      <c r="AN6" s="124"/>
      <c r="AO6" s="119"/>
      <c r="AP6" s="119"/>
      <c r="AQ6" s="119"/>
      <c r="AR6" s="119"/>
    </row>
    <row r="7" spans="1:46" ht="13.5" customHeight="1" x14ac:dyDescent="0.15">
      <c r="A7" s="123"/>
      <c r="B7" s="119"/>
      <c r="C7" s="119"/>
      <c r="D7" s="119"/>
      <c r="E7" s="119"/>
      <c r="F7" s="119"/>
      <c r="G7" s="119"/>
      <c r="H7" s="119"/>
      <c r="I7" s="119"/>
      <c r="J7" s="119"/>
      <c r="K7" s="119"/>
      <c r="L7" s="119"/>
      <c r="M7" s="119"/>
      <c r="N7" s="119"/>
      <c r="O7" s="119"/>
      <c r="P7" s="119"/>
      <c r="Q7" s="119"/>
      <c r="R7" s="119"/>
      <c r="S7" s="119"/>
      <c r="T7" s="119"/>
      <c r="U7" s="119"/>
      <c r="V7" s="119"/>
      <c r="W7" s="119"/>
      <c r="X7" s="119"/>
      <c r="Y7" s="119"/>
      <c r="Z7" s="119"/>
      <c r="AA7" s="119"/>
      <c r="AB7" s="119"/>
      <c r="AC7" s="119"/>
      <c r="AD7" s="119"/>
      <c r="AE7" s="119"/>
      <c r="AF7" s="119"/>
      <c r="AG7" s="119"/>
      <c r="AH7" s="119"/>
      <c r="AI7" s="119"/>
      <c r="AJ7" s="119"/>
      <c r="AK7" s="126"/>
      <c r="AL7" s="127"/>
      <c r="AM7" s="127"/>
      <c r="AN7" s="128"/>
      <c r="AO7" s="1109" t="s">
        <v>434</v>
      </c>
      <c r="AP7" s="129"/>
      <c r="AQ7" s="130" t="s">
        <v>435</v>
      </c>
      <c r="AR7" s="131"/>
    </row>
    <row r="8" spans="1:46" x14ac:dyDescent="0.15">
      <c r="A8" s="123"/>
      <c r="B8" s="119"/>
      <c r="C8" s="119"/>
      <c r="D8" s="119"/>
      <c r="E8" s="119"/>
      <c r="F8" s="119"/>
      <c r="G8" s="119"/>
      <c r="H8" s="119"/>
      <c r="I8" s="119"/>
      <c r="J8" s="119"/>
      <c r="K8" s="119"/>
      <c r="L8" s="119"/>
      <c r="M8" s="119"/>
      <c r="N8" s="119"/>
      <c r="O8" s="119"/>
      <c r="P8" s="119"/>
      <c r="Q8" s="119"/>
      <c r="R8" s="119"/>
      <c r="S8" s="119"/>
      <c r="T8" s="119"/>
      <c r="U8" s="119"/>
      <c r="V8" s="119"/>
      <c r="W8" s="119"/>
      <c r="X8" s="119"/>
      <c r="Y8" s="119"/>
      <c r="Z8" s="119"/>
      <c r="AA8" s="119"/>
      <c r="AB8" s="119"/>
      <c r="AC8" s="119"/>
      <c r="AD8" s="119"/>
      <c r="AE8" s="119"/>
      <c r="AF8" s="119"/>
      <c r="AG8" s="119"/>
      <c r="AH8" s="119"/>
      <c r="AI8" s="119"/>
      <c r="AJ8" s="119"/>
      <c r="AK8" s="132"/>
      <c r="AL8" s="133"/>
      <c r="AM8" s="133"/>
      <c r="AN8" s="134"/>
      <c r="AO8" s="1110"/>
      <c r="AP8" s="135" t="s">
        <v>436</v>
      </c>
      <c r="AQ8" s="136" t="s">
        <v>437</v>
      </c>
      <c r="AR8" s="137" t="s">
        <v>438</v>
      </c>
    </row>
    <row r="9" spans="1:46" x14ac:dyDescent="0.15">
      <c r="A9" s="123"/>
      <c r="B9" s="119"/>
      <c r="C9" s="119"/>
      <c r="D9" s="119"/>
      <c r="E9" s="119"/>
      <c r="F9" s="119"/>
      <c r="G9" s="119"/>
      <c r="H9" s="119"/>
      <c r="I9" s="119"/>
      <c r="J9" s="119"/>
      <c r="K9" s="119"/>
      <c r="L9" s="119"/>
      <c r="M9" s="119"/>
      <c r="N9" s="119"/>
      <c r="O9" s="119"/>
      <c r="P9" s="119"/>
      <c r="Q9" s="119"/>
      <c r="R9" s="119"/>
      <c r="S9" s="119"/>
      <c r="T9" s="119"/>
      <c r="U9" s="119"/>
      <c r="V9" s="119"/>
      <c r="W9" s="119"/>
      <c r="X9" s="119"/>
      <c r="Y9" s="119"/>
      <c r="Z9" s="119"/>
      <c r="AA9" s="119"/>
      <c r="AB9" s="119"/>
      <c r="AC9" s="119"/>
      <c r="AD9" s="119"/>
      <c r="AE9" s="119"/>
      <c r="AF9" s="119"/>
      <c r="AG9" s="119"/>
      <c r="AH9" s="119"/>
      <c r="AI9" s="119"/>
      <c r="AJ9" s="119"/>
      <c r="AK9" s="1111" t="s">
        <v>439</v>
      </c>
      <c r="AL9" s="1112"/>
      <c r="AM9" s="1112"/>
      <c r="AN9" s="1113"/>
      <c r="AO9" s="138">
        <v>805977</v>
      </c>
      <c r="AP9" s="138">
        <v>301751</v>
      </c>
      <c r="AQ9" s="139">
        <v>289558</v>
      </c>
      <c r="AR9" s="140">
        <v>4.2</v>
      </c>
    </row>
    <row r="10" spans="1:46" ht="13.5" customHeight="1" x14ac:dyDescent="0.15">
      <c r="A10" s="123"/>
      <c r="B10" s="119"/>
      <c r="C10" s="119"/>
      <c r="D10" s="119"/>
      <c r="E10" s="119"/>
      <c r="F10" s="119"/>
      <c r="G10" s="119"/>
      <c r="H10" s="119"/>
      <c r="I10" s="119"/>
      <c r="J10" s="119"/>
      <c r="K10" s="119"/>
      <c r="L10" s="119"/>
      <c r="M10" s="119"/>
      <c r="N10" s="119"/>
      <c r="O10" s="119"/>
      <c r="P10" s="119"/>
      <c r="Q10" s="119"/>
      <c r="R10" s="119"/>
      <c r="S10" s="119"/>
      <c r="T10" s="119"/>
      <c r="U10" s="119"/>
      <c r="V10" s="119"/>
      <c r="W10" s="119"/>
      <c r="X10" s="119"/>
      <c r="Y10" s="119"/>
      <c r="Z10" s="119"/>
      <c r="AA10" s="119"/>
      <c r="AB10" s="119"/>
      <c r="AC10" s="119"/>
      <c r="AD10" s="119"/>
      <c r="AE10" s="119"/>
      <c r="AF10" s="119"/>
      <c r="AG10" s="119"/>
      <c r="AH10" s="119"/>
      <c r="AI10" s="119"/>
      <c r="AJ10" s="119"/>
      <c r="AK10" s="1111" t="s">
        <v>440</v>
      </c>
      <c r="AL10" s="1112"/>
      <c r="AM10" s="1112"/>
      <c r="AN10" s="1113"/>
      <c r="AO10" s="141">
        <v>64014</v>
      </c>
      <c r="AP10" s="141">
        <v>23966</v>
      </c>
      <c r="AQ10" s="142">
        <v>31838</v>
      </c>
      <c r="AR10" s="143">
        <v>-24.7</v>
      </c>
    </row>
    <row r="11" spans="1:46" ht="13.5" customHeight="1" x14ac:dyDescent="0.15">
      <c r="A11" s="123"/>
      <c r="B11" s="119"/>
      <c r="C11" s="119"/>
      <c r="D11" s="119"/>
      <c r="E11" s="119"/>
      <c r="F11" s="119"/>
      <c r="G11" s="119"/>
      <c r="H11" s="119"/>
      <c r="I11" s="119"/>
      <c r="J11" s="119"/>
      <c r="K11" s="119"/>
      <c r="L11" s="119"/>
      <c r="M11" s="119"/>
      <c r="N11" s="119"/>
      <c r="O11" s="119"/>
      <c r="P11" s="119"/>
      <c r="Q11" s="119"/>
      <c r="R11" s="119"/>
      <c r="S11" s="119"/>
      <c r="T11" s="119"/>
      <c r="U11" s="119"/>
      <c r="V11" s="119"/>
      <c r="W11" s="119"/>
      <c r="X11" s="119"/>
      <c r="Y11" s="119"/>
      <c r="Z11" s="119"/>
      <c r="AA11" s="119"/>
      <c r="AB11" s="119"/>
      <c r="AC11" s="119"/>
      <c r="AD11" s="119"/>
      <c r="AE11" s="119"/>
      <c r="AF11" s="119"/>
      <c r="AG11" s="119"/>
      <c r="AH11" s="119"/>
      <c r="AI11" s="119"/>
      <c r="AJ11" s="119"/>
      <c r="AK11" s="1111" t="s">
        <v>441</v>
      </c>
      <c r="AL11" s="1112"/>
      <c r="AM11" s="1112"/>
      <c r="AN11" s="1113"/>
      <c r="AO11" s="141">
        <v>12013</v>
      </c>
      <c r="AP11" s="141">
        <v>4498</v>
      </c>
      <c r="AQ11" s="142">
        <v>5309</v>
      </c>
      <c r="AR11" s="143">
        <v>-15.3</v>
      </c>
    </row>
    <row r="12" spans="1:46" ht="13.5" customHeight="1" x14ac:dyDescent="0.15">
      <c r="A12" s="123"/>
      <c r="B12" s="119"/>
      <c r="C12" s="119"/>
      <c r="D12" s="119"/>
      <c r="E12" s="119"/>
      <c r="F12" s="119"/>
      <c r="G12" s="119"/>
      <c r="H12" s="119"/>
      <c r="I12" s="119"/>
      <c r="J12" s="119"/>
      <c r="K12" s="119"/>
      <c r="L12" s="119"/>
      <c r="M12" s="119"/>
      <c r="N12" s="119"/>
      <c r="O12" s="119"/>
      <c r="P12" s="119"/>
      <c r="Q12" s="119"/>
      <c r="R12" s="119"/>
      <c r="S12" s="119"/>
      <c r="T12" s="119"/>
      <c r="U12" s="119"/>
      <c r="V12" s="119"/>
      <c r="W12" s="119"/>
      <c r="X12" s="119"/>
      <c r="Y12" s="119"/>
      <c r="Z12" s="119"/>
      <c r="AA12" s="119"/>
      <c r="AB12" s="119"/>
      <c r="AC12" s="119"/>
      <c r="AD12" s="119"/>
      <c r="AE12" s="119"/>
      <c r="AF12" s="119"/>
      <c r="AG12" s="119"/>
      <c r="AH12" s="119"/>
      <c r="AI12" s="119"/>
      <c r="AJ12" s="119"/>
      <c r="AK12" s="1111" t="s">
        <v>442</v>
      </c>
      <c r="AL12" s="1112"/>
      <c r="AM12" s="1112"/>
      <c r="AN12" s="1113"/>
      <c r="AO12" s="141" t="s">
        <v>443</v>
      </c>
      <c r="AP12" s="141" t="s">
        <v>443</v>
      </c>
      <c r="AQ12" s="142" t="s">
        <v>443</v>
      </c>
      <c r="AR12" s="143" t="s">
        <v>443</v>
      </c>
    </row>
    <row r="13" spans="1:46" ht="13.5" customHeight="1" x14ac:dyDescent="0.15">
      <c r="A13" s="123"/>
      <c r="B13" s="119"/>
      <c r="C13" s="119"/>
      <c r="D13" s="119"/>
      <c r="E13" s="119"/>
      <c r="F13" s="119"/>
      <c r="G13" s="119"/>
      <c r="H13" s="119"/>
      <c r="I13" s="119"/>
      <c r="J13" s="119"/>
      <c r="K13" s="119"/>
      <c r="L13" s="119"/>
      <c r="M13" s="119"/>
      <c r="N13" s="119"/>
      <c r="O13" s="119"/>
      <c r="P13" s="119"/>
      <c r="Q13" s="119"/>
      <c r="R13" s="119"/>
      <c r="S13" s="119"/>
      <c r="T13" s="119"/>
      <c r="U13" s="119"/>
      <c r="V13" s="119"/>
      <c r="W13" s="119"/>
      <c r="X13" s="119"/>
      <c r="Y13" s="119"/>
      <c r="Z13" s="119"/>
      <c r="AA13" s="119"/>
      <c r="AB13" s="119"/>
      <c r="AC13" s="119"/>
      <c r="AD13" s="119"/>
      <c r="AE13" s="119"/>
      <c r="AF13" s="119"/>
      <c r="AG13" s="119"/>
      <c r="AH13" s="119"/>
      <c r="AI13" s="119"/>
      <c r="AJ13" s="119"/>
      <c r="AK13" s="1111" t="s">
        <v>444</v>
      </c>
      <c r="AL13" s="1112"/>
      <c r="AM13" s="1112"/>
      <c r="AN13" s="1113"/>
      <c r="AO13" s="141">
        <v>29937</v>
      </c>
      <c r="AP13" s="141">
        <v>11208</v>
      </c>
      <c r="AQ13" s="142">
        <v>8195</v>
      </c>
      <c r="AR13" s="143">
        <v>36.799999999999997</v>
      </c>
    </row>
    <row r="14" spans="1:46" ht="13.5" customHeight="1" x14ac:dyDescent="0.15">
      <c r="A14" s="123"/>
      <c r="B14" s="119"/>
      <c r="C14" s="119"/>
      <c r="D14" s="119"/>
      <c r="E14" s="119"/>
      <c r="F14" s="119"/>
      <c r="G14" s="119"/>
      <c r="H14" s="119"/>
      <c r="I14" s="119"/>
      <c r="J14" s="119"/>
      <c r="K14" s="119"/>
      <c r="L14" s="119"/>
      <c r="M14" s="119"/>
      <c r="N14" s="119"/>
      <c r="O14" s="119"/>
      <c r="P14" s="119"/>
      <c r="Q14" s="119"/>
      <c r="R14" s="119"/>
      <c r="S14" s="119"/>
      <c r="T14" s="119"/>
      <c r="U14" s="119"/>
      <c r="V14" s="119"/>
      <c r="W14" s="119"/>
      <c r="X14" s="119"/>
      <c r="Y14" s="119"/>
      <c r="Z14" s="119"/>
      <c r="AA14" s="119"/>
      <c r="AB14" s="119"/>
      <c r="AC14" s="119"/>
      <c r="AD14" s="119"/>
      <c r="AE14" s="119"/>
      <c r="AF14" s="119"/>
      <c r="AG14" s="119"/>
      <c r="AH14" s="119"/>
      <c r="AI14" s="119"/>
      <c r="AJ14" s="119"/>
      <c r="AK14" s="1111" t="s">
        <v>445</v>
      </c>
      <c r="AL14" s="1112"/>
      <c r="AM14" s="1112"/>
      <c r="AN14" s="1113"/>
      <c r="AO14" s="141">
        <v>40652</v>
      </c>
      <c r="AP14" s="141">
        <v>15220</v>
      </c>
      <c r="AQ14" s="142">
        <v>5752</v>
      </c>
      <c r="AR14" s="143">
        <v>164.6</v>
      </c>
    </row>
    <row r="15" spans="1:46" ht="13.5" customHeight="1" x14ac:dyDescent="0.15">
      <c r="A15" s="123"/>
      <c r="B15" s="119"/>
      <c r="C15" s="119"/>
      <c r="D15" s="119"/>
      <c r="E15" s="119"/>
      <c r="F15" s="119"/>
      <c r="G15" s="119"/>
      <c r="H15" s="119"/>
      <c r="I15" s="119"/>
      <c r="J15" s="119"/>
      <c r="K15" s="119"/>
      <c r="L15" s="119"/>
      <c r="M15" s="119"/>
      <c r="N15" s="119"/>
      <c r="O15" s="119"/>
      <c r="P15" s="119"/>
      <c r="Q15" s="119"/>
      <c r="R15" s="119"/>
      <c r="S15" s="119"/>
      <c r="T15" s="119"/>
      <c r="U15" s="119"/>
      <c r="V15" s="119"/>
      <c r="W15" s="119"/>
      <c r="X15" s="119"/>
      <c r="Y15" s="119"/>
      <c r="Z15" s="119"/>
      <c r="AA15" s="119"/>
      <c r="AB15" s="119"/>
      <c r="AC15" s="119"/>
      <c r="AD15" s="119"/>
      <c r="AE15" s="119"/>
      <c r="AF15" s="119"/>
      <c r="AG15" s="119"/>
      <c r="AH15" s="119"/>
      <c r="AI15" s="119"/>
      <c r="AJ15" s="119"/>
      <c r="AK15" s="1114" t="s">
        <v>446</v>
      </c>
      <c r="AL15" s="1115"/>
      <c r="AM15" s="1115"/>
      <c r="AN15" s="1116"/>
      <c r="AO15" s="141">
        <v>-28733</v>
      </c>
      <c r="AP15" s="141">
        <v>-10757</v>
      </c>
      <c r="AQ15" s="142">
        <v>-17150</v>
      </c>
      <c r="AR15" s="143">
        <v>-37.299999999999997</v>
      </c>
    </row>
    <row r="16" spans="1:46" x14ac:dyDescent="0.15">
      <c r="A16" s="123"/>
      <c r="B16" s="119"/>
      <c r="C16" s="119"/>
      <c r="D16" s="119"/>
      <c r="E16" s="119"/>
      <c r="F16" s="119"/>
      <c r="G16" s="119"/>
      <c r="H16" s="119"/>
      <c r="I16" s="119"/>
      <c r="J16" s="119"/>
      <c r="K16" s="119"/>
      <c r="L16" s="119"/>
      <c r="M16" s="119"/>
      <c r="N16" s="119"/>
      <c r="O16" s="119"/>
      <c r="P16" s="119"/>
      <c r="Q16" s="119"/>
      <c r="R16" s="119"/>
      <c r="S16" s="119"/>
      <c r="T16" s="119"/>
      <c r="U16" s="119"/>
      <c r="V16" s="119"/>
      <c r="W16" s="119"/>
      <c r="X16" s="119"/>
      <c r="Y16" s="119"/>
      <c r="Z16" s="119"/>
      <c r="AA16" s="119"/>
      <c r="AB16" s="119"/>
      <c r="AC16" s="119"/>
      <c r="AD16" s="119"/>
      <c r="AE16" s="119"/>
      <c r="AF16" s="119"/>
      <c r="AG16" s="119"/>
      <c r="AH16" s="119"/>
      <c r="AI16" s="119"/>
      <c r="AJ16" s="119"/>
      <c r="AK16" s="1114" t="s">
        <v>120</v>
      </c>
      <c r="AL16" s="1115"/>
      <c r="AM16" s="1115"/>
      <c r="AN16" s="1116"/>
      <c r="AO16" s="141">
        <v>923860</v>
      </c>
      <c r="AP16" s="141">
        <v>345885</v>
      </c>
      <c r="AQ16" s="142">
        <v>323504</v>
      </c>
      <c r="AR16" s="143">
        <v>6.9</v>
      </c>
    </row>
    <row r="17" spans="1:46" x14ac:dyDescent="0.15">
      <c r="A17" s="123"/>
      <c r="B17" s="119"/>
      <c r="C17" s="119"/>
      <c r="D17" s="119"/>
      <c r="E17" s="119"/>
      <c r="F17" s="119"/>
      <c r="G17" s="119"/>
      <c r="H17" s="119"/>
      <c r="I17" s="119"/>
      <c r="J17" s="119"/>
      <c r="K17" s="119"/>
      <c r="L17" s="119"/>
      <c r="M17" s="119"/>
      <c r="N17" s="119"/>
      <c r="O17" s="119"/>
      <c r="P17" s="119"/>
      <c r="Q17" s="119"/>
      <c r="R17" s="119"/>
      <c r="S17" s="119"/>
      <c r="T17" s="119"/>
      <c r="U17" s="119"/>
      <c r="V17" s="119"/>
      <c r="W17" s="119"/>
      <c r="X17" s="119"/>
      <c r="Y17" s="119"/>
      <c r="Z17" s="119"/>
      <c r="AA17" s="119"/>
      <c r="AB17" s="119"/>
      <c r="AC17" s="119"/>
      <c r="AD17" s="119"/>
      <c r="AE17" s="119"/>
      <c r="AF17" s="119"/>
      <c r="AG17" s="119"/>
      <c r="AH17" s="119"/>
      <c r="AI17" s="119"/>
      <c r="AJ17" s="119"/>
      <c r="AK17" s="119"/>
      <c r="AL17" s="119"/>
      <c r="AM17" s="119"/>
      <c r="AN17" s="119"/>
      <c r="AO17" s="119"/>
      <c r="AP17" s="119"/>
      <c r="AQ17" s="119"/>
      <c r="AR17" s="144"/>
    </row>
    <row r="18" spans="1:46" x14ac:dyDescent="0.15">
      <c r="A18" s="123"/>
      <c r="B18" s="119"/>
      <c r="C18" s="119"/>
      <c r="D18" s="119"/>
      <c r="E18" s="119"/>
      <c r="F18" s="119"/>
      <c r="G18" s="119"/>
      <c r="H18" s="119"/>
      <c r="I18" s="119"/>
      <c r="J18" s="119"/>
      <c r="K18" s="119"/>
      <c r="L18" s="119"/>
      <c r="M18" s="119"/>
      <c r="N18" s="119"/>
      <c r="O18" s="119"/>
      <c r="P18" s="119"/>
      <c r="Q18" s="119"/>
      <c r="R18" s="119"/>
      <c r="S18" s="119"/>
      <c r="T18" s="119"/>
      <c r="U18" s="119"/>
      <c r="V18" s="119"/>
      <c r="W18" s="119"/>
      <c r="X18" s="119"/>
      <c r="Y18" s="119"/>
      <c r="Z18" s="119"/>
      <c r="AA18" s="119"/>
      <c r="AB18" s="119"/>
      <c r="AC18" s="119"/>
      <c r="AD18" s="119"/>
      <c r="AE18" s="119"/>
      <c r="AF18" s="119"/>
      <c r="AG18" s="119"/>
      <c r="AH18" s="119"/>
      <c r="AI18" s="119"/>
      <c r="AJ18" s="119"/>
      <c r="AK18" s="119"/>
      <c r="AL18" s="119"/>
      <c r="AM18" s="119"/>
      <c r="AN18" s="119"/>
      <c r="AO18" s="119"/>
      <c r="AP18" s="119"/>
      <c r="AQ18" s="145"/>
      <c r="AR18" s="145"/>
    </row>
    <row r="19" spans="1:46" x14ac:dyDescent="0.15">
      <c r="A19" s="123"/>
      <c r="B19" s="119"/>
      <c r="C19" s="119"/>
      <c r="D19" s="119"/>
      <c r="E19" s="119"/>
      <c r="F19" s="119"/>
      <c r="G19" s="119"/>
      <c r="H19" s="119"/>
      <c r="I19" s="119"/>
      <c r="J19" s="119"/>
      <c r="K19" s="119"/>
      <c r="L19" s="119"/>
      <c r="M19" s="119"/>
      <c r="N19" s="119"/>
      <c r="O19" s="119"/>
      <c r="P19" s="119"/>
      <c r="Q19" s="119"/>
      <c r="R19" s="119"/>
      <c r="S19" s="119"/>
      <c r="T19" s="119"/>
      <c r="U19" s="119"/>
      <c r="V19" s="119"/>
      <c r="W19" s="119"/>
      <c r="X19" s="119"/>
      <c r="Y19" s="119"/>
      <c r="Z19" s="119"/>
      <c r="AA19" s="119"/>
      <c r="AB19" s="119"/>
      <c r="AC19" s="119"/>
      <c r="AD19" s="119"/>
      <c r="AE19" s="119"/>
      <c r="AF19" s="119"/>
      <c r="AG19" s="119"/>
      <c r="AH19" s="119"/>
      <c r="AI19" s="119"/>
      <c r="AJ19" s="119"/>
      <c r="AK19" s="119" t="s">
        <v>447</v>
      </c>
      <c r="AL19" s="119"/>
      <c r="AM19" s="119"/>
      <c r="AN19" s="119"/>
      <c r="AO19" s="119"/>
      <c r="AP19" s="119"/>
      <c r="AQ19" s="119"/>
      <c r="AR19" s="119"/>
    </row>
    <row r="20" spans="1:46" x14ac:dyDescent="0.15">
      <c r="A20" s="123"/>
      <c r="B20" s="119"/>
      <c r="C20" s="119"/>
      <c r="D20" s="119"/>
      <c r="E20" s="119"/>
      <c r="F20" s="119"/>
      <c r="G20" s="119"/>
      <c r="H20" s="119"/>
      <c r="I20" s="119"/>
      <c r="J20" s="119"/>
      <c r="K20" s="119"/>
      <c r="L20" s="119"/>
      <c r="M20" s="119"/>
      <c r="N20" s="119"/>
      <c r="O20" s="119"/>
      <c r="P20" s="119"/>
      <c r="Q20" s="119"/>
      <c r="R20" s="119"/>
      <c r="S20" s="119"/>
      <c r="T20" s="119"/>
      <c r="U20" s="119"/>
      <c r="V20" s="119"/>
      <c r="W20" s="119"/>
      <c r="X20" s="119"/>
      <c r="Y20" s="119"/>
      <c r="Z20" s="119"/>
      <c r="AA20" s="119"/>
      <c r="AB20" s="119"/>
      <c r="AC20" s="119"/>
      <c r="AD20" s="119"/>
      <c r="AE20" s="119"/>
      <c r="AF20" s="119"/>
      <c r="AG20" s="119"/>
      <c r="AH20" s="119"/>
      <c r="AI20" s="119"/>
      <c r="AJ20" s="119"/>
      <c r="AK20" s="146"/>
      <c r="AL20" s="147"/>
      <c r="AM20" s="147"/>
      <c r="AN20" s="148"/>
      <c r="AO20" s="149" t="s">
        <v>448</v>
      </c>
      <c r="AP20" s="150" t="s">
        <v>449</v>
      </c>
      <c r="AQ20" s="151" t="s">
        <v>450</v>
      </c>
      <c r="AR20" s="152"/>
    </row>
    <row r="21" spans="1:46" s="158" customFormat="1" x14ac:dyDescent="0.15">
      <c r="A21" s="153"/>
      <c r="B21" s="124"/>
      <c r="C21" s="124"/>
      <c r="D21" s="124"/>
      <c r="E21" s="124"/>
      <c r="F21" s="124"/>
      <c r="G21" s="124"/>
      <c r="H21" s="124"/>
      <c r="I21" s="124"/>
      <c r="J21" s="124"/>
      <c r="K21" s="124"/>
      <c r="L21" s="124"/>
      <c r="M21" s="124"/>
      <c r="N21" s="124"/>
      <c r="O21" s="124"/>
      <c r="P21" s="124"/>
      <c r="Q21" s="124"/>
      <c r="R21" s="124"/>
      <c r="S21" s="124"/>
      <c r="T21" s="124"/>
      <c r="U21" s="124"/>
      <c r="V21" s="124"/>
      <c r="W21" s="124"/>
      <c r="X21" s="124"/>
      <c r="Y21" s="124"/>
      <c r="Z21" s="124"/>
      <c r="AA21" s="124"/>
      <c r="AB21" s="124"/>
      <c r="AC21" s="124"/>
      <c r="AD21" s="124"/>
      <c r="AE21" s="124"/>
      <c r="AF21" s="124"/>
      <c r="AG21" s="124"/>
      <c r="AH21" s="124"/>
      <c r="AI21" s="124"/>
      <c r="AJ21" s="124"/>
      <c r="AK21" s="1117" t="s">
        <v>451</v>
      </c>
      <c r="AL21" s="1118"/>
      <c r="AM21" s="1118"/>
      <c r="AN21" s="1119"/>
      <c r="AO21" s="154">
        <v>27.33</v>
      </c>
      <c r="AP21" s="155">
        <v>26.26</v>
      </c>
      <c r="AQ21" s="156">
        <v>1.07</v>
      </c>
      <c r="AR21" s="124"/>
      <c r="AS21" s="157"/>
      <c r="AT21" s="153"/>
    </row>
    <row r="22" spans="1:46" s="158" customFormat="1" x14ac:dyDescent="0.15">
      <c r="A22" s="153"/>
      <c r="B22" s="124"/>
      <c r="C22" s="124"/>
      <c r="D22" s="124"/>
      <c r="E22" s="124"/>
      <c r="F22" s="124"/>
      <c r="G22" s="124"/>
      <c r="H22" s="124"/>
      <c r="I22" s="124"/>
      <c r="J22" s="124"/>
      <c r="K22" s="124"/>
      <c r="L22" s="124"/>
      <c r="M22" s="124"/>
      <c r="N22" s="124"/>
      <c r="O22" s="124"/>
      <c r="P22" s="124"/>
      <c r="Q22" s="124"/>
      <c r="R22" s="124"/>
      <c r="S22" s="124"/>
      <c r="T22" s="124"/>
      <c r="U22" s="124"/>
      <c r="V22" s="124"/>
      <c r="W22" s="124"/>
      <c r="X22" s="124"/>
      <c r="Y22" s="124"/>
      <c r="Z22" s="124"/>
      <c r="AA22" s="124"/>
      <c r="AB22" s="124"/>
      <c r="AC22" s="124"/>
      <c r="AD22" s="124"/>
      <c r="AE22" s="124"/>
      <c r="AF22" s="124"/>
      <c r="AG22" s="124"/>
      <c r="AH22" s="124"/>
      <c r="AI22" s="124"/>
      <c r="AJ22" s="124"/>
      <c r="AK22" s="1117" t="s">
        <v>452</v>
      </c>
      <c r="AL22" s="1118"/>
      <c r="AM22" s="1118"/>
      <c r="AN22" s="1119"/>
      <c r="AO22" s="159">
        <v>94.4</v>
      </c>
      <c r="AP22" s="160">
        <v>94.5</v>
      </c>
      <c r="AQ22" s="161">
        <v>-0.1</v>
      </c>
      <c r="AR22" s="145"/>
      <c r="AS22" s="157"/>
      <c r="AT22" s="153"/>
    </row>
    <row r="23" spans="1:46" s="158" customFormat="1" x14ac:dyDescent="0.15">
      <c r="A23" s="153"/>
      <c r="B23" s="124"/>
      <c r="C23" s="124"/>
      <c r="D23" s="124"/>
      <c r="E23" s="124"/>
      <c r="F23" s="124"/>
      <c r="G23" s="124"/>
      <c r="H23" s="124"/>
      <c r="I23" s="124"/>
      <c r="J23" s="124"/>
      <c r="K23" s="124"/>
      <c r="L23" s="124"/>
      <c r="M23" s="124"/>
      <c r="N23" s="124"/>
      <c r="O23" s="124"/>
      <c r="P23" s="124"/>
      <c r="Q23" s="124"/>
      <c r="R23" s="124"/>
      <c r="S23" s="124"/>
      <c r="T23" s="124"/>
      <c r="U23" s="124"/>
      <c r="V23" s="124"/>
      <c r="W23" s="124"/>
      <c r="X23" s="124"/>
      <c r="Y23" s="124"/>
      <c r="Z23" s="124"/>
      <c r="AA23" s="124"/>
      <c r="AB23" s="124"/>
      <c r="AC23" s="124"/>
      <c r="AD23" s="124"/>
      <c r="AE23" s="124"/>
      <c r="AF23" s="124"/>
      <c r="AG23" s="124"/>
      <c r="AH23" s="124"/>
      <c r="AI23" s="124"/>
      <c r="AJ23" s="124"/>
      <c r="AK23" s="124"/>
      <c r="AL23" s="124"/>
      <c r="AM23" s="124"/>
      <c r="AN23" s="124"/>
      <c r="AO23" s="124"/>
      <c r="AP23" s="145"/>
      <c r="AQ23" s="145"/>
      <c r="AR23" s="145"/>
      <c r="AS23" s="157"/>
      <c r="AT23" s="153"/>
    </row>
    <row r="24" spans="1:46" s="158" customFormat="1" x14ac:dyDescent="0.15">
      <c r="A24" s="153"/>
      <c r="B24" s="124"/>
      <c r="C24" s="124"/>
      <c r="D24" s="124"/>
      <c r="E24" s="124"/>
      <c r="F24" s="124"/>
      <c r="G24" s="124"/>
      <c r="H24" s="124"/>
      <c r="I24" s="124"/>
      <c r="J24" s="124"/>
      <c r="K24" s="124"/>
      <c r="L24" s="124"/>
      <c r="M24" s="124"/>
      <c r="N24" s="124"/>
      <c r="O24" s="124"/>
      <c r="P24" s="124"/>
      <c r="Q24" s="124"/>
      <c r="R24" s="124"/>
      <c r="S24" s="124"/>
      <c r="T24" s="124"/>
      <c r="U24" s="124"/>
      <c r="V24" s="124"/>
      <c r="W24" s="124"/>
      <c r="X24" s="124"/>
      <c r="Y24" s="124"/>
      <c r="Z24" s="124"/>
      <c r="AA24" s="124"/>
      <c r="AB24" s="124"/>
      <c r="AC24" s="124"/>
      <c r="AD24" s="124"/>
      <c r="AE24" s="124"/>
      <c r="AF24" s="124"/>
      <c r="AG24" s="124"/>
      <c r="AH24" s="124"/>
      <c r="AI24" s="124"/>
      <c r="AJ24" s="124"/>
      <c r="AK24" s="124"/>
      <c r="AL24" s="124"/>
      <c r="AM24" s="124"/>
      <c r="AN24" s="124"/>
      <c r="AO24" s="124"/>
      <c r="AP24" s="145"/>
      <c r="AQ24" s="145"/>
      <c r="AR24" s="145"/>
      <c r="AS24" s="157"/>
      <c r="AT24" s="153"/>
    </row>
    <row r="25" spans="1:46" s="158" customFormat="1" x14ac:dyDescent="0.15">
      <c r="A25" s="162"/>
      <c r="B25" s="163"/>
      <c r="C25" s="163"/>
      <c r="D25" s="163"/>
      <c r="E25" s="163"/>
      <c r="F25" s="163"/>
      <c r="G25" s="163"/>
      <c r="H25" s="163"/>
      <c r="I25" s="163"/>
      <c r="J25" s="163"/>
      <c r="K25" s="163"/>
      <c r="L25" s="163"/>
      <c r="M25" s="163"/>
      <c r="N25" s="163"/>
      <c r="O25" s="163"/>
      <c r="P25" s="163"/>
      <c r="Q25" s="163"/>
      <c r="R25" s="163"/>
      <c r="S25" s="163"/>
      <c r="T25" s="163"/>
      <c r="U25" s="163"/>
      <c r="V25" s="163"/>
      <c r="W25" s="163"/>
      <c r="X25" s="163"/>
      <c r="Y25" s="163"/>
      <c r="Z25" s="163"/>
      <c r="AA25" s="163"/>
      <c r="AB25" s="163"/>
      <c r="AC25" s="163"/>
      <c r="AD25" s="163"/>
      <c r="AE25" s="163"/>
      <c r="AF25" s="163"/>
      <c r="AG25" s="163"/>
      <c r="AH25" s="163"/>
      <c r="AI25" s="163"/>
      <c r="AJ25" s="163"/>
      <c r="AK25" s="163"/>
      <c r="AL25" s="163"/>
      <c r="AM25" s="163"/>
      <c r="AN25" s="163"/>
      <c r="AO25" s="163"/>
      <c r="AP25" s="164"/>
      <c r="AQ25" s="164"/>
      <c r="AR25" s="164"/>
      <c r="AS25" s="165"/>
      <c r="AT25" s="153"/>
    </row>
    <row r="26" spans="1:46" s="158" customFormat="1" x14ac:dyDescent="0.15">
      <c r="A26" s="1108" t="s">
        <v>453</v>
      </c>
      <c r="B26" s="1108"/>
      <c r="C26" s="1108"/>
      <c r="D26" s="1108"/>
      <c r="E26" s="1108"/>
      <c r="F26" s="1108"/>
      <c r="G26" s="1108"/>
      <c r="H26" s="1108"/>
      <c r="I26" s="1108"/>
      <c r="J26" s="1108"/>
      <c r="K26" s="1108"/>
      <c r="L26" s="1108"/>
      <c r="M26" s="1108"/>
      <c r="N26" s="1108"/>
      <c r="O26" s="1108"/>
      <c r="P26" s="1108"/>
      <c r="Q26" s="1108"/>
      <c r="R26" s="1108"/>
      <c r="S26" s="1108"/>
      <c r="T26" s="1108"/>
      <c r="U26" s="1108"/>
      <c r="V26" s="1108"/>
      <c r="W26" s="1108"/>
      <c r="X26" s="1108"/>
      <c r="Y26" s="1108"/>
      <c r="Z26" s="1108"/>
      <c r="AA26" s="1108"/>
      <c r="AB26" s="1108"/>
      <c r="AC26" s="1108"/>
      <c r="AD26" s="1108"/>
      <c r="AE26" s="1108"/>
      <c r="AF26" s="1108"/>
      <c r="AG26" s="1108"/>
      <c r="AH26" s="1108"/>
      <c r="AI26" s="1108"/>
      <c r="AJ26" s="1108"/>
      <c r="AK26" s="1108"/>
      <c r="AL26" s="1108"/>
      <c r="AM26" s="1108"/>
      <c r="AN26" s="1108"/>
      <c r="AO26" s="1108"/>
      <c r="AP26" s="1108"/>
      <c r="AQ26" s="1108"/>
      <c r="AR26" s="1108"/>
      <c r="AS26" s="1108"/>
      <c r="AT26" s="124"/>
    </row>
    <row r="27" spans="1:46" x14ac:dyDescent="0.15">
      <c r="A27" s="166"/>
      <c r="AO27" s="119"/>
      <c r="AP27" s="119"/>
      <c r="AQ27" s="119"/>
      <c r="AR27" s="119"/>
      <c r="AS27" s="119"/>
      <c r="AT27" s="119"/>
    </row>
    <row r="28" spans="1:46" ht="17.25" x14ac:dyDescent="0.15">
      <c r="A28" s="120" t="s">
        <v>454</v>
      </c>
      <c r="B28" s="121"/>
      <c r="C28" s="121"/>
      <c r="D28" s="121"/>
      <c r="E28" s="121"/>
      <c r="F28" s="121"/>
      <c r="G28" s="121"/>
      <c r="H28" s="121"/>
      <c r="I28" s="121"/>
      <c r="J28" s="121"/>
      <c r="K28" s="121"/>
      <c r="L28" s="121"/>
      <c r="M28" s="121"/>
      <c r="N28" s="121"/>
      <c r="O28" s="121"/>
      <c r="P28" s="121"/>
      <c r="Q28" s="121"/>
      <c r="R28" s="121"/>
      <c r="S28" s="121"/>
      <c r="T28" s="121"/>
      <c r="U28" s="121"/>
      <c r="V28" s="121"/>
      <c r="W28" s="121"/>
      <c r="X28" s="121"/>
      <c r="Y28" s="121"/>
      <c r="Z28" s="121"/>
      <c r="AA28" s="121"/>
      <c r="AB28" s="121"/>
      <c r="AC28" s="121"/>
      <c r="AD28" s="121"/>
      <c r="AE28" s="121"/>
      <c r="AF28" s="121"/>
      <c r="AG28" s="121"/>
      <c r="AH28" s="121"/>
      <c r="AI28" s="121"/>
      <c r="AJ28" s="121"/>
      <c r="AK28" s="121"/>
      <c r="AL28" s="121"/>
      <c r="AM28" s="121"/>
      <c r="AN28" s="121"/>
      <c r="AO28" s="121"/>
      <c r="AP28" s="121"/>
      <c r="AQ28" s="121"/>
      <c r="AR28" s="121"/>
      <c r="AS28" s="167"/>
    </row>
    <row r="29" spans="1:46" x14ac:dyDescent="0.15">
      <c r="A29" s="123"/>
      <c r="B29" s="119"/>
      <c r="C29" s="119"/>
      <c r="D29" s="119"/>
      <c r="E29" s="119"/>
      <c r="F29" s="119"/>
      <c r="G29" s="119"/>
      <c r="H29" s="119"/>
      <c r="I29" s="119"/>
      <c r="J29" s="119"/>
      <c r="K29" s="119"/>
      <c r="L29" s="119"/>
      <c r="M29" s="119"/>
      <c r="N29" s="119"/>
      <c r="O29" s="119"/>
      <c r="P29" s="119"/>
      <c r="Q29" s="119"/>
      <c r="R29" s="119"/>
      <c r="S29" s="119"/>
      <c r="T29" s="119"/>
      <c r="U29" s="119"/>
      <c r="V29" s="119"/>
      <c r="W29" s="119"/>
      <c r="X29" s="119"/>
      <c r="Y29" s="119"/>
      <c r="Z29" s="119"/>
      <c r="AA29" s="119"/>
      <c r="AB29" s="119"/>
      <c r="AC29" s="119"/>
      <c r="AD29" s="119"/>
      <c r="AE29" s="119"/>
      <c r="AF29" s="119"/>
      <c r="AG29" s="119"/>
      <c r="AH29" s="119"/>
      <c r="AI29" s="119"/>
      <c r="AJ29" s="119"/>
      <c r="AK29" s="124" t="s">
        <v>455</v>
      </c>
      <c r="AL29" s="124"/>
      <c r="AM29" s="124"/>
      <c r="AN29" s="124"/>
      <c r="AO29" s="119"/>
      <c r="AP29" s="119"/>
      <c r="AQ29" s="119"/>
      <c r="AR29" s="119"/>
      <c r="AS29" s="168"/>
    </row>
    <row r="30" spans="1:46" ht="13.5" customHeight="1" x14ac:dyDescent="0.15">
      <c r="A30" s="123"/>
      <c r="B30" s="119"/>
      <c r="C30" s="119"/>
      <c r="D30" s="119"/>
      <c r="E30" s="119"/>
      <c r="F30" s="119"/>
      <c r="G30" s="119"/>
      <c r="H30" s="119"/>
      <c r="I30" s="119"/>
      <c r="J30" s="119"/>
      <c r="K30" s="119"/>
      <c r="L30" s="119"/>
      <c r="M30" s="119"/>
      <c r="N30" s="119"/>
      <c r="O30" s="119"/>
      <c r="P30" s="119"/>
      <c r="Q30" s="119"/>
      <c r="R30" s="119"/>
      <c r="S30" s="119"/>
      <c r="T30" s="119"/>
      <c r="U30" s="119"/>
      <c r="V30" s="119"/>
      <c r="W30" s="119"/>
      <c r="X30" s="119"/>
      <c r="Y30" s="119"/>
      <c r="Z30" s="119"/>
      <c r="AA30" s="119"/>
      <c r="AB30" s="119"/>
      <c r="AC30" s="119"/>
      <c r="AD30" s="119"/>
      <c r="AE30" s="119"/>
      <c r="AF30" s="119"/>
      <c r="AG30" s="119"/>
      <c r="AH30" s="119"/>
      <c r="AI30" s="119"/>
      <c r="AJ30" s="119"/>
      <c r="AK30" s="126"/>
      <c r="AL30" s="127"/>
      <c r="AM30" s="127"/>
      <c r="AN30" s="128"/>
      <c r="AO30" s="1109" t="s">
        <v>434</v>
      </c>
      <c r="AP30" s="129"/>
      <c r="AQ30" s="130" t="s">
        <v>435</v>
      </c>
      <c r="AR30" s="131"/>
    </row>
    <row r="31" spans="1:46" x14ac:dyDescent="0.15">
      <c r="A31" s="123"/>
      <c r="B31" s="119"/>
      <c r="C31" s="119"/>
      <c r="D31" s="119"/>
      <c r="E31" s="119"/>
      <c r="F31" s="119"/>
      <c r="G31" s="119"/>
      <c r="H31" s="119"/>
      <c r="I31" s="119"/>
      <c r="J31" s="119"/>
      <c r="K31" s="119"/>
      <c r="L31" s="119"/>
      <c r="M31" s="119"/>
      <c r="N31" s="119"/>
      <c r="O31" s="119"/>
      <c r="P31" s="119"/>
      <c r="Q31" s="119"/>
      <c r="R31" s="119"/>
      <c r="S31" s="119"/>
      <c r="T31" s="119"/>
      <c r="U31" s="119"/>
      <c r="V31" s="119"/>
      <c r="W31" s="119"/>
      <c r="X31" s="119"/>
      <c r="Y31" s="119"/>
      <c r="Z31" s="119"/>
      <c r="AA31" s="119"/>
      <c r="AB31" s="119"/>
      <c r="AC31" s="119"/>
      <c r="AD31" s="119"/>
      <c r="AE31" s="119"/>
      <c r="AF31" s="119"/>
      <c r="AG31" s="119"/>
      <c r="AH31" s="119"/>
      <c r="AI31" s="119"/>
      <c r="AJ31" s="119"/>
      <c r="AK31" s="132"/>
      <c r="AL31" s="133"/>
      <c r="AM31" s="133"/>
      <c r="AN31" s="134"/>
      <c r="AO31" s="1110"/>
      <c r="AP31" s="135" t="s">
        <v>436</v>
      </c>
      <c r="AQ31" s="136" t="s">
        <v>437</v>
      </c>
      <c r="AR31" s="137" t="s">
        <v>438</v>
      </c>
    </row>
    <row r="32" spans="1:46" ht="27" customHeight="1" x14ac:dyDescent="0.15">
      <c r="A32" s="123"/>
      <c r="B32" s="119"/>
      <c r="C32" s="119"/>
      <c r="D32" s="119"/>
      <c r="E32" s="119"/>
      <c r="F32" s="119"/>
      <c r="G32" s="119"/>
      <c r="H32" s="119"/>
      <c r="I32" s="119"/>
      <c r="J32" s="119"/>
      <c r="K32" s="119"/>
      <c r="L32" s="119"/>
      <c r="M32" s="119"/>
      <c r="N32" s="119"/>
      <c r="O32" s="119"/>
      <c r="P32" s="119"/>
      <c r="Q32" s="119"/>
      <c r="R32" s="119"/>
      <c r="S32" s="119"/>
      <c r="T32" s="119"/>
      <c r="U32" s="119"/>
      <c r="V32" s="119"/>
      <c r="W32" s="119"/>
      <c r="X32" s="119"/>
      <c r="Y32" s="119"/>
      <c r="Z32" s="119"/>
      <c r="AA32" s="119"/>
      <c r="AB32" s="119"/>
      <c r="AC32" s="119"/>
      <c r="AD32" s="119"/>
      <c r="AE32" s="119"/>
      <c r="AF32" s="119"/>
      <c r="AG32" s="119"/>
      <c r="AH32" s="119"/>
      <c r="AI32" s="119"/>
      <c r="AJ32" s="119"/>
      <c r="AK32" s="1125" t="s">
        <v>456</v>
      </c>
      <c r="AL32" s="1126"/>
      <c r="AM32" s="1126"/>
      <c r="AN32" s="1127"/>
      <c r="AO32" s="169">
        <v>451545</v>
      </c>
      <c r="AP32" s="169">
        <v>169055</v>
      </c>
      <c r="AQ32" s="170">
        <v>167749</v>
      </c>
      <c r="AR32" s="171">
        <v>0.8</v>
      </c>
    </row>
    <row r="33" spans="1:46" ht="13.5" customHeight="1" x14ac:dyDescent="0.15">
      <c r="A33" s="123"/>
      <c r="B33" s="119"/>
      <c r="C33" s="119"/>
      <c r="D33" s="119"/>
      <c r="E33" s="119"/>
      <c r="F33" s="119"/>
      <c r="G33" s="119"/>
      <c r="H33" s="119"/>
      <c r="I33" s="119"/>
      <c r="J33" s="119"/>
      <c r="K33" s="119"/>
      <c r="L33" s="119"/>
      <c r="M33" s="119"/>
      <c r="N33" s="119"/>
      <c r="O33" s="119"/>
      <c r="P33" s="119"/>
      <c r="Q33" s="119"/>
      <c r="R33" s="119"/>
      <c r="S33" s="119"/>
      <c r="T33" s="119"/>
      <c r="U33" s="119"/>
      <c r="V33" s="119"/>
      <c r="W33" s="119"/>
      <c r="X33" s="119"/>
      <c r="Y33" s="119"/>
      <c r="Z33" s="119"/>
      <c r="AA33" s="119"/>
      <c r="AB33" s="119"/>
      <c r="AC33" s="119"/>
      <c r="AD33" s="119"/>
      <c r="AE33" s="119"/>
      <c r="AF33" s="119"/>
      <c r="AG33" s="119"/>
      <c r="AH33" s="119"/>
      <c r="AI33" s="119"/>
      <c r="AJ33" s="119"/>
      <c r="AK33" s="1125" t="s">
        <v>457</v>
      </c>
      <c r="AL33" s="1126"/>
      <c r="AM33" s="1126"/>
      <c r="AN33" s="1127"/>
      <c r="AO33" s="169" t="s">
        <v>443</v>
      </c>
      <c r="AP33" s="169" t="s">
        <v>443</v>
      </c>
      <c r="AQ33" s="170" t="s">
        <v>443</v>
      </c>
      <c r="AR33" s="171" t="s">
        <v>443</v>
      </c>
    </row>
    <row r="34" spans="1:46" ht="27" customHeight="1" x14ac:dyDescent="0.15">
      <c r="A34" s="123"/>
      <c r="B34" s="119"/>
      <c r="C34" s="119"/>
      <c r="D34" s="119"/>
      <c r="E34" s="119"/>
      <c r="F34" s="119"/>
      <c r="G34" s="119"/>
      <c r="H34" s="119"/>
      <c r="I34" s="119"/>
      <c r="J34" s="119"/>
      <c r="K34" s="119"/>
      <c r="L34" s="119"/>
      <c r="M34" s="119"/>
      <c r="N34" s="119"/>
      <c r="O34" s="119"/>
      <c r="P34" s="119"/>
      <c r="Q34" s="119"/>
      <c r="R34" s="119"/>
      <c r="S34" s="119"/>
      <c r="T34" s="119"/>
      <c r="U34" s="119"/>
      <c r="V34" s="119"/>
      <c r="W34" s="119"/>
      <c r="X34" s="119"/>
      <c r="Y34" s="119"/>
      <c r="Z34" s="119"/>
      <c r="AA34" s="119"/>
      <c r="AB34" s="119"/>
      <c r="AC34" s="119"/>
      <c r="AD34" s="119"/>
      <c r="AE34" s="119"/>
      <c r="AF34" s="119"/>
      <c r="AG34" s="119"/>
      <c r="AH34" s="119"/>
      <c r="AI34" s="119"/>
      <c r="AJ34" s="119"/>
      <c r="AK34" s="1125" t="s">
        <v>458</v>
      </c>
      <c r="AL34" s="1126"/>
      <c r="AM34" s="1126"/>
      <c r="AN34" s="1127"/>
      <c r="AO34" s="169" t="s">
        <v>443</v>
      </c>
      <c r="AP34" s="169" t="s">
        <v>443</v>
      </c>
      <c r="AQ34" s="170" t="s">
        <v>443</v>
      </c>
      <c r="AR34" s="171" t="s">
        <v>443</v>
      </c>
    </row>
    <row r="35" spans="1:46" ht="27" customHeight="1" x14ac:dyDescent="0.15">
      <c r="A35" s="123"/>
      <c r="B35" s="119"/>
      <c r="C35" s="119"/>
      <c r="D35" s="119"/>
      <c r="E35" s="119"/>
      <c r="F35" s="119"/>
      <c r="G35" s="119"/>
      <c r="H35" s="119"/>
      <c r="I35" s="119"/>
      <c r="J35" s="119"/>
      <c r="K35" s="119"/>
      <c r="L35" s="119"/>
      <c r="M35" s="119"/>
      <c r="N35" s="119"/>
      <c r="O35" s="119"/>
      <c r="P35" s="119"/>
      <c r="Q35" s="119"/>
      <c r="R35" s="119"/>
      <c r="S35" s="119"/>
      <c r="T35" s="119"/>
      <c r="U35" s="119"/>
      <c r="V35" s="119"/>
      <c r="W35" s="119"/>
      <c r="X35" s="119"/>
      <c r="Y35" s="119"/>
      <c r="Z35" s="119"/>
      <c r="AA35" s="119"/>
      <c r="AB35" s="119"/>
      <c r="AC35" s="119"/>
      <c r="AD35" s="119"/>
      <c r="AE35" s="119"/>
      <c r="AF35" s="119"/>
      <c r="AG35" s="119"/>
      <c r="AH35" s="119"/>
      <c r="AI35" s="119"/>
      <c r="AJ35" s="119"/>
      <c r="AK35" s="1125" t="s">
        <v>459</v>
      </c>
      <c r="AL35" s="1126"/>
      <c r="AM35" s="1126"/>
      <c r="AN35" s="1127"/>
      <c r="AO35" s="169">
        <v>146765</v>
      </c>
      <c r="AP35" s="169">
        <v>54948</v>
      </c>
      <c r="AQ35" s="170">
        <v>32778</v>
      </c>
      <c r="AR35" s="171">
        <v>67.599999999999994</v>
      </c>
    </row>
    <row r="36" spans="1:46" ht="27" customHeight="1" x14ac:dyDescent="0.15">
      <c r="A36" s="123"/>
      <c r="B36" s="119"/>
      <c r="C36" s="119"/>
      <c r="D36" s="119"/>
      <c r="E36" s="119"/>
      <c r="F36" s="119"/>
      <c r="G36" s="119"/>
      <c r="H36" s="119"/>
      <c r="I36" s="119"/>
      <c r="J36" s="119"/>
      <c r="K36" s="119"/>
      <c r="L36" s="119"/>
      <c r="M36" s="119"/>
      <c r="N36" s="119"/>
      <c r="O36" s="119"/>
      <c r="P36" s="119"/>
      <c r="Q36" s="119"/>
      <c r="R36" s="119"/>
      <c r="S36" s="119"/>
      <c r="T36" s="119"/>
      <c r="U36" s="119"/>
      <c r="V36" s="119"/>
      <c r="W36" s="119"/>
      <c r="X36" s="119"/>
      <c r="Y36" s="119"/>
      <c r="Z36" s="119"/>
      <c r="AA36" s="119"/>
      <c r="AB36" s="119"/>
      <c r="AC36" s="119"/>
      <c r="AD36" s="119"/>
      <c r="AE36" s="119"/>
      <c r="AF36" s="119"/>
      <c r="AG36" s="119"/>
      <c r="AH36" s="119"/>
      <c r="AI36" s="119"/>
      <c r="AJ36" s="119"/>
      <c r="AK36" s="1125" t="s">
        <v>460</v>
      </c>
      <c r="AL36" s="1126"/>
      <c r="AM36" s="1126"/>
      <c r="AN36" s="1127"/>
      <c r="AO36" s="169">
        <v>4164</v>
      </c>
      <c r="AP36" s="169">
        <v>1559</v>
      </c>
      <c r="AQ36" s="170">
        <v>4535</v>
      </c>
      <c r="AR36" s="171">
        <v>-65.599999999999994</v>
      </c>
    </row>
    <row r="37" spans="1:46" ht="13.5" customHeight="1" x14ac:dyDescent="0.15">
      <c r="A37" s="123"/>
      <c r="B37" s="119"/>
      <c r="C37" s="119"/>
      <c r="D37" s="119"/>
      <c r="E37" s="119"/>
      <c r="F37" s="119"/>
      <c r="G37" s="119"/>
      <c r="H37" s="119"/>
      <c r="I37" s="119"/>
      <c r="J37" s="119"/>
      <c r="K37" s="119"/>
      <c r="L37" s="119"/>
      <c r="M37" s="119"/>
      <c r="N37" s="119"/>
      <c r="O37" s="119"/>
      <c r="P37" s="119"/>
      <c r="Q37" s="119"/>
      <c r="R37" s="119"/>
      <c r="S37" s="119"/>
      <c r="T37" s="119"/>
      <c r="U37" s="119"/>
      <c r="V37" s="119"/>
      <c r="W37" s="119"/>
      <c r="X37" s="119"/>
      <c r="Y37" s="119"/>
      <c r="Z37" s="119"/>
      <c r="AA37" s="119"/>
      <c r="AB37" s="119"/>
      <c r="AC37" s="119"/>
      <c r="AD37" s="119"/>
      <c r="AE37" s="119"/>
      <c r="AF37" s="119"/>
      <c r="AG37" s="119"/>
      <c r="AH37" s="119"/>
      <c r="AI37" s="119"/>
      <c r="AJ37" s="119"/>
      <c r="AK37" s="1125" t="s">
        <v>461</v>
      </c>
      <c r="AL37" s="1126"/>
      <c r="AM37" s="1126"/>
      <c r="AN37" s="1127"/>
      <c r="AO37" s="169" t="s">
        <v>443</v>
      </c>
      <c r="AP37" s="169" t="s">
        <v>443</v>
      </c>
      <c r="AQ37" s="170">
        <v>1146</v>
      </c>
      <c r="AR37" s="171" t="s">
        <v>443</v>
      </c>
    </row>
    <row r="38" spans="1:46" ht="27" customHeight="1" x14ac:dyDescent="0.15">
      <c r="A38" s="123"/>
      <c r="B38" s="119"/>
      <c r="C38" s="119"/>
      <c r="D38" s="119"/>
      <c r="E38" s="119"/>
      <c r="F38" s="119"/>
      <c r="G38" s="119"/>
      <c r="H38" s="119"/>
      <c r="I38" s="119"/>
      <c r="J38" s="119"/>
      <c r="K38" s="119"/>
      <c r="L38" s="119"/>
      <c r="M38" s="119"/>
      <c r="N38" s="119"/>
      <c r="O38" s="119"/>
      <c r="P38" s="119"/>
      <c r="Q38" s="119"/>
      <c r="R38" s="119"/>
      <c r="S38" s="119"/>
      <c r="T38" s="119"/>
      <c r="U38" s="119"/>
      <c r="V38" s="119"/>
      <c r="W38" s="119"/>
      <c r="X38" s="119"/>
      <c r="Y38" s="119"/>
      <c r="Z38" s="119"/>
      <c r="AA38" s="119"/>
      <c r="AB38" s="119"/>
      <c r="AC38" s="119"/>
      <c r="AD38" s="119"/>
      <c r="AE38" s="119"/>
      <c r="AF38" s="119"/>
      <c r="AG38" s="119"/>
      <c r="AH38" s="119"/>
      <c r="AI38" s="119"/>
      <c r="AJ38" s="119"/>
      <c r="AK38" s="1128" t="s">
        <v>462</v>
      </c>
      <c r="AL38" s="1129"/>
      <c r="AM38" s="1129"/>
      <c r="AN38" s="1130"/>
      <c r="AO38" s="172">
        <v>20</v>
      </c>
      <c r="AP38" s="172">
        <v>7</v>
      </c>
      <c r="AQ38" s="173">
        <v>37</v>
      </c>
      <c r="AR38" s="161">
        <v>-81.099999999999994</v>
      </c>
      <c r="AS38" s="168"/>
    </row>
    <row r="39" spans="1:46" x14ac:dyDescent="0.15">
      <c r="A39" s="123"/>
      <c r="B39" s="119"/>
      <c r="C39" s="119"/>
      <c r="D39" s="119"/>
      <c r="E39" s="119"/>
      <c r="F39" s="119"/>
      <c r="G39" s="119"/>
      <c r="H39" s="119"/>
      <c r="I39" s="119"/>
      <c r="J39" s="119"/>
      <c r="K39" s="119"/>
      <c r="L39" s="119"/>
      <c r="M39" s="119"/>
      <c r="N39" s="119"/>
      <c r="O39" s="119"/>
      <c r="P39" s="119"/>
      <c r="Q39" s="119"/>
      <c r="R39" s="119"/>
      <c r="S39" s="119"/>
      <c r="T39" s="119"/>
      <c r="U39" s="119"/>
      <c r="V39" s="119"/>
      <c r="W39" s="119"/>
      <c r="X39" s="119"/>
      <c r="Y39" s="119"/>
      <c r="Z39" s="119"/>
      <c r="AA39" s="119"/>
      <c r="AB39" s="119"/>
      <c r="AC39" s="119"/>
      <c r="AD39" s="119"/>
      <c r="AE39" s="119"/>
      <c r="AF39" s="119"/>
      <c r="AG39" s="119"/>
      <c r="AH39" s="119"/>
      <c r="AI39" s="119"/>
      <c r="AJ39" s="119"/>
      <c r="AK39" s="1128" t="s">
        <v>463</v>
      </c>
      <c r="AL39" s="1129"/>
      <c r="AM39" s="1129"/>
      <c r="AN39" s="1130"/>
      <c r="AO39" s="169">
        <v>-7472</v>
      </c>
      <c r="AP39" s="169">
        <v>-2797</v>
      </c>
      <c r="AQ39" s="170">
        <v>-7395</v>
      </c>
      <c r="AR39" s="171">
        <v>-62.2</v>
      </c>
      <c r="AS39" s="168"/>
    </row>
    <row r="40" spans="1:46" ht="27" customHeight="1" x14ac:dyDescent="0.15">
      <c r="A40" s="123"/>
      <c r="B40" s="119"/>
      <c r="C40" s="119"/>
      <c r="D40" s="119"/>
      <c r="E40" s="119"/>
      <c r="F40" s="119"/>
      <c r="G40" s="119"/>
      <c r="H40" s="119"/>
      <c r="I40" s="119"/>
      <c r="J40" s="119"/>
      <c r="K40" s="119"/>
      <c r="L40" s="119"/>
      <c r="M40" s="119"/>
      <c r="N40" s="119"/>
      <c r="O40" s="119"/>
      <c r="P40" s="119"/>
      <c r="Q40" s="119"/>
      <c r="R40" s="119"/>
      <c r="S40" s="119"/>
      <c r="T40" s="119"/>
      <c r="U40" s="119"/>
      <c r="V40" s="119"/>
      <c r="W40" s="119"/>
      <c r="X40" s="119"/>
      <c r="Y40" s="119"/>
      <c r="Z40" s="119"/>
      <c r="AA40" s="119"/>
      <c r="AB40" s="119"/>
      <c r="AC40" s="119"/>
      <c r="AD40" s="119"/>
      <c r="AE40" s="119"/>
      <c r="AF40" s="119"/>
      <c r="AG40" s="119"/>
      <c r="AH40" s="119"/>
      <c r="AI40" s="119"/>
      <c r="AJ40" s="119"/>
      <c r="AK40" s="1125" t="s">
        <v>464</v>
      </c>
      <c r="AL40" s="1126"/>
      <c r="AM40" s="1126"/>
      <c r="AN40" s="1127"/>
      <c r="AO40" s="169">
        <v>-415820</v>
      </c>
      <c r="AP40" s="169">
        <v>-155680</v>
      </c>
      <c r="AQ40" s="170">
        <v>-144519</v>
      </c>
      <c r="AR40" s="171">
        <v>7.7</v>
      </c>
      <c r="AS40" s="168"/>
    </row>
    <row r="41" spans="1:46" x14ac:dyDescent="0.15">
      <c r="A41" s="123"/>
      <c r="B41" s="119"/>
      <c r="C41" s="119"/>
      <c r="D41" s="119"/>
      <c r="E41" s="119"/>
      <c r="F41" s="119"/>
      <c r="G41" s="119"/>
      <c r="H41" s="119"/>
      <c r="I41" s="119"/>
      <c r="J41" s="119"/>
      <c r="K41" s="119"/>
      <c r="L41" s="119"/>
      <c r="M41" s="119"/>
      <c r="N41" s="119"/>
      <c r="O41" s="119"/>
      <c r="P41" s="119"/>
      <c r="Q41" s="119"/>
      <c r="R41" s="119"/>
      <c r="S41" s="119"/>
      <c r="T41" s="119"/>
      <c r="U41" s="119"/>
      <c r="V41" s="119"/>
      <c r="W41" s="119"/>
      <c r="X41" s="119"/>
      <c r="Y41" s="119"/>
      <c r="Z41" s="119"/>
      <c r="AA41" s="119"/>
      <c r="AB41" s="119"/>
      <c r="AC41" s="119"/>
      <c r="AD41" s="119"/>
      <c r="AE41" s="119"/>
      <c r="AF41" s="119"/>
      <c r="AG41" s="119"/>
      <c r="AH41" s="119"/>
      <c r="AI41" s="119"/>
      <c r="AJ41" s="119"/>
      <c r="AK41" s="1131" t="s">
        <v>231</v>
      </c>
      <c r="AL41" s="1132"/>
      <c r="AM41" s="1132"/>
      <c r="AN41" s="1133"/>
      <c r="AO41" s="169">
        <v>179202</v>
      </c>
      <c r="AP41" s="169">
        <v>67092</v>
      </c>
      <c r="AQ41" s="170">
        <v>54333</v>
      </c>
      <c r="AR41" s="171">
        <v>23.5</v>
      </c>
      <c r="AS41" s="168"/>
    </row>
    <row r="42" spans="1:46" x14ac:dyDescent="0.15">
      <c r="A42" s="123"/>
      <c r="B42" s="119"/>
      <c r="C42" s="119"/>
      <c r="D42" s="119"/>
      <c r="E42" s="119"/>
      <c r="F42" s="119"/>
      <c r="G42" s="119"/>
      <c r="H42" s="119"/>
      <c r="I42" s="119"/>
      <c r="J42" s="119"/>
      <c r="K42" s="119"/>
      <c r="L42" s="119"/>
      <c r="M42" s="119"/>
      <c r="N42" s="119"/>
      <c r="O42" s="119"/>
      <c r="P42" s="119"/>
      <c r="Q42" s="119"/>
      <c r="R42" s="119"/>
      <c r="S42" s="119"/>
      <c r="T42" s="119"/>
      <c r="U42" s="119"/>
      <c r="V42" s="119"/>
      <c r="W42" s="119"/>
      <c r="X42" s="119"/>
      <c r="Y42" s="119"/>
      <c r="Z42" s="119"/>
      <c r="AA42" s="119"/>
      <c r="AB42" s="119"/>
      <c r="AC42" s="119"/>
      <c r="AD42" s="119"/>
      <c r="AE42" s="119"/>
      <c r="AF42" s="119"/>
      <c r="AG42" s="119"/>
      <c r="AH42" s="119"/>
      <c r="AI42" s="119"/>
      <c r="AJ42" s="119"/>
      <c r="AK42" s="174"/>
      <c r="AL42" s="119"/>
      <c r="AM42" s="119"/>
      <c r="AN42" s="119"/>
      <c r="AO42" s="119"/>
      <c r="AP42" s="119"/>
      <c r="AQ42" s="145"/>
      <c r="AR42" s="145"/>
      <c r="AS42" s="168"/>
    </row>
    <row r="43" spans="1:46" x14ac:dyDescent="0.15">
      <c r="A43" s="123"/>
      <c r="B43" s="119"/>
      <c r="C43" s="119"/>
      <c r="D43" s="119"/>
      <c r="E43" s="119"/>
      <c r="F43" s="119"/>
      <c r="G43" s="119"/>
      <c r="H43" s="119"/>
      <c r="I43" s="119"/>
      <c r="J43" s="119"/>
      <c r="K43" s="119"/>
      <c r="L43" s="119"/>
      <c r="M43" s="119"/>
      <c r="N43" s="119"/>
      <c r="O43" s="119"/>
      <c r="P43" s="119"/>
      <c r="Q43" s="119"/>
      <c r="R43" s="119"/>
      <c r="S43" s="119"/>
      <c r="T43" s="119"/>
      <c r="U43" s="119"/>
      <c r="V43" s="119"/>
      <c r="W43" s="119"/>
      <c r="X43" s="119"/>
      <c r="Y43" s="119"/>
      <c r="Z43" s="119"/>
      <c r="AA43" s="119"/>
      <c r="AB43" s="119"/>
      <c r="AC43" s="119"/>
      <c r="AD43" s="119"/>
      <c r="AE43" s="119"/>
      <c r="AF43" s="119"/>
      <c r="AG43" s="119"/>
      <c r="AH43" s="119"/>
      <c r="AI43" s="119"/>
      <c r="AJ43" s="119"/>
      <c r="AK43" s="119"/>
      <c r="AL43" s="119"/>
      <c r="AM43" s="119"/>
      <c r="AN43" s="119"/>
      <c r="AO43" s="119"/>
      <c r="AP43" s="175"/>
      <c r="AQ43" s="145"/>
      <c r="AR43" s="119"/>
      <c r="AS43" s="168"/>
    </row>
    <row r="44" spans="1:46" x14ac:dyDescent="0.15">
      <c r="A44" s="123"/>
      <c r="B44" s="119"/>
      <c r="C44" s="119"/>
      <c r="D44" s="119"/>
      <c r="E44" s="119"/>
      <c r="F44" s="119"/>
      <c r="G44" s="119"/>
      <c r="H44" s="119"/>
      <c r="I44" s="119"/>
      <c r="J44" s="119"/>
      <c r="K44" s="119"/>
      <c r="L44" s="119"/>
      <c r="M44" s="119"/>
      <c r="N44" s="119"/>
      <c r="O44" s="119"/>
      <c r="P44" s="119"/>
      <c r="Q44" s="119"/>
      <c r="R44" s="119"/>
      <c r="S44" s="119"/>
      <c r="T44" s="119"/>
      <c r="U44" s="119"/>
      <c r="V44" s="119"/>
      <c r="W44" s="119"/>
      <c r="X44" s="119"/>
      <c r="Y44" s="119"/>
      <c r="Z44" s="119"/>
      <c r="AA44" s="119"/>
      <c r="AB44" s="119"/>
      <c r="AC44" s="119"/>
      <c r="AD44" s="119"/>
      <c r="AE44" s="119"/>
      <c r="AF44" s="119"/>
      <c r="AG44" s="119"/>
      <c r="AH44" s="119"/>
      <c r="AI44" s="119"/>
      <c r="AJ44" s="119"/>
      <c r="AK44" s="119"/>
      <c r="AL44" s="119"/>
      <c r="AM44" s="119"/>
      <c r="AN44" s="119"/>
      <c r="AO44" s="119"/>
      <c r="AP44" s="119"/>
      <c r="AQ44" s="145"/>
      <c r="AR44" s="119"/>
    </row>
    <row r="45" spans="1:46" x14ac:dyDescent="0.15">
      <c r="A45" s="121"/>
      <c r="B45" s="121"/>
      <c r="C45" s="121"/>
      <c r="D45" s="121"/>
      <c r="E45" s="121"/>
      <c r="F45" s="121"/>
      <c r="G45" s="121"/>
      <c r="H45" s="121"/>
      <c r="I45" s="121"/>
      <c r="J45" s="121"/>
      <c r="K45" s="121"/>
      <c r="L45" s="121"/>
      <c r="M45" s="121"/>
      <c r="N45" s="121"/>
      <c r="O45" s="121"/>
      <c r="P45" s="121"/>
      <c r="Q45" s="121"/>
      <c r="R45" s="121"/>
      <c r="S45" s="121"/>
      <c r="T45" s="121"/>
      <c r="U45" s="121"/>
      <c r="V45" s="121"/>
      <c r="W45" s="121"/>
      <c r="X45" s="121"/>
      <c r="Y45" s="121"/>
      <c r="Z45" s="121"/>
      <c r="AA45" s="121"/>
      <c r="AB45" s="121"/>
      <c r="AC45" s="121"/>
      <c r="AD45" s="121"/>
      <c r="AE45" s="121"/>
      <c r="AF45" s="121"/>
      <c r="AG45" s="121"/>
      <c r="AH45" s="121"/>
      <c r="AI45" s="121"/>
      <c r="AJ45" s="121"/>
      <c r="AK45" s="121"/>
      <c r="AL45" s="121"/>
      <c r="AM45" s="121"/>
      <c r="AN45" s="121"/>
      <c r="AO45" s="121"/>
      <c r="AP45" s="121"/>
      <c r="AQ45" s="176"/>
      <c r="AR45" s="121"/>
      <c r="AS45" s="121"/>
      <c r="AT45" s="119"/>
    </row>
    <row r="46" spans="1:46" x14ac:dyDescent="0.15">
      <c r="A46" s="177"/>
      <c r="B46" s="177"/>
      <c r="C46" s="177"/>
      <c r="D46" s="177"/>
      <c r="E46" s="177"/>
      <c r="F46" s="177"/>
      <c r="G46" s="177"/>
      <c r="H46" s="177"/>
      <c r="I46" s="177"/>
      <c r="J46" s="177"/>
      <c r="K46" s="177"/>
      <c r="L46" s="177"/>
      <c r="M46" s="177"/>
      <c r="N46" s="177"/>
      <c r="O46" s="177"/>
      <c r="P46" s="177"/>
      <c r="Q46" s="177"/>
      <c r="R46" s="177"/>
      <c r="S46" s="177"/>
      <c r="T46" s="177"/>
      <c r="U46" s="177"/>
      <c r="V46" s="177"/>
      <c r="W46" s="177"/>
      <c r="X46" s="177"/>
      <c r="Y46" s="177"/>
      <c r="Z46" s="177"/>
      <c r="AA46" s="177"/>
      <c r="AB46" s="177"/>
      <c r="AC46" s="177"/>
      <c r="AD46" s="177"/>
      <c r="AE46" s="177"/>
      <c r="AF46" s="177"/>
      <c r="AG46" s="177"/>
      <c r="AH46" s="177"/>
      <c r="AI46" s="177"/>
      <c r="AJ46" s="177"/>
      <c r="AK46" s="177"/>
      <c r="AL46" s="177"/>
      <c r="AM46" s="177"/>
      <c r="AN46" s="177"/>
      <c r="AO46" s="177"/>
      <c r="AP46" s="177"/>
      <c r="AQ46" s="177"/>
      <c r="AR46" s="177"/>
      <c r="AS46" s="177"/>
      <c r="AT46" s="119"/>
    </row>
    <row r="47" spans="1:46" ht="17.25" customHeight="1" x14ac:dyDescent="0.15">
      <c r="A47" s="178" t="s">
        <v>465</v>
      </c>
      <c r="B47" s="119"/>
      <c r="C47" s="119"/>
      <c r="D47" s="119"/>
      <c r="E47" s="119"/>
      <c r="F47" s="119"/>
      <c r="G47" s="119"/>
      <c r="H47" s="119"/>
      <c r="I47" s="119"/>
      <c r="J47" s="119"/>
      <c r="K47" s="119"/>
      <c r="L47" s="119"/>
      <c r="M47" s="119"/>
      <c r="N47" s="119"/>
      <c r="O47" s="119"/>
      <c r="P47" s="119"/>
      <c r="Q47" s="119"/>
      <c r="R47" s="119"/>
      <c r="S47" s="119"/>
      <c r="T47" s="119"/>
      <c r="U47" s="119"/>
      <c r="V47" s="119"/>
      <c r="W47" s="119"/>
      <c r="X47" s="119"/>
      <c r="Y47" s="119"/>
      <c r="Z47" s="119"/>
      <c r="AA47" s="119"/>
      <c r="AB47" s="119"/>
      <c r="AC47" s="119"/>
      <c r="AD47" s="119"/>
      <c r="AE47" s="119"/>
      <c r="AF47" s="119"/>
      <c r="AG47" s="119"/>
      <c r="AH47" s="119"/>
      <c r="AI47" s="119"/>
      <c r="AJ47" s="119"/>
      <c r="AK47" s="119"/>
      <c r="AL47" s="119"/>
      <c r="AM47" s="119"/>
      <c r="AN47" s="119"/>
      <c r="AO47" s="119"/>
      <c r="AP47" s="119"/>
      <c r="AQ47" s="119"/>
      <c r="AR47" s="119"/>
    </row>
    <row r="48" spans="1:46" x14ac:dyDescent="0.15">
      <c r="A48" s="123"/>
      <c r="B48" s="119"/>
      <c r="C48" s="119"/>
      <c r="D48" s="119"/>
      <c r="E48" s="119"/>
      <c r="F48" s="119"/>
      <c r="G48" s="119"/>
      <c r="H48" s="119"/>
      <c r="I48" s="119"/>
      <c r="J48" s="119"/>
      <c r="K48" s="119"/>
      <c r="L48" s="119"/>
      <c r="M48" s="119"/>
      <c r="N48" s="119"/>
      <c r="O48" s="119"/>
      <c r="P48" s="119"/>
      <c r="Q48" s="119"/>
      <c r="R48" s="119"/>
      <c r="S48" s="119"/>
      <c r="T48" s="119"/>
      <c r="U48" s="119"/>
      <c r="V48" s="119"/>
      <c r="W48" s="119"/>
      <c r="X48" s="119"/>
      <c r="Y48" s="119"/>
      <c r="Z48" s="119"/>
      <c r="AA48" s="119"/>
      <c r="AB48" s="119"/>
      <c r="AC48" s="119"/>
      <c r="AD48" s="119"/>
      <c r="AE48" s="119"/>
      <c r="AF48" s="119"/>
      <c r="AG48" s="119"/>
      <c r="AH48" s="119"/>
      <c r="AI48" s="119"/>
      <c r="AJ48" s="119"/>
      <c r="AK48" s="179" t="s">
        <v>466</v>
      </c>
      <c r="AL48" s="179"/>
      <c r="AM48" s="179"/>
      <c r="AN48" s="179"/>
      <c r="AO48" s="179"/>
      <c r="AP48" s="179"/>
      <c r="AQ48" s="180"/>
      <c r="AR48" s="179"/>
    </row>
    <row r="49" spans="1:44" ht="13.5" customHeight="1" x14ac:dyDescent="0.15">
      <c r="A49" s="123"/>
      <c r="B49" s="119"/>
      <c r="C49" s="119"/>
      <c r="D49" s="119"/>
      <c r="E49" s="119"/>
      <c r="F49" s="119"/>
      <c r="G49" s="119"/>
      <c r="H49" s="119"/>
      <c r="I49" s="119"/>
      <c r="J49" s="119"/>
      <c r="K49" s="119"/>
      <c r="L49" s="119"/>
      <c r="M49" s="119"/>
      <c r="N49" s="119"/>
      <c r="O49" s="119"/>
      <c r="P49" s="119"/>
      <c r="Q49" s="119"/>
      <c r="R49" s="119"/>
      <c r="S49" s="119"/>
      <c r="T49" s="119"/>
      <c r="U49" s="119"/>
      <c r="V49" s="119"/>
      <c r="W49" s="119"/>
      <c r="X49" s="119"/>
      <c r="Y49" s="119"/>
      <c r="Z49" s="119"/>
      <c r="AA49" s="119"/>
      <c r="AB49" s="119"/>
      <c r="AC49" s="119"/>
      <c r="AD49" s="119"/>
      <c r="AE49" s="119"/>
      <c r="AF49" s="119"/>
      <c r="AG49" s="119"/>
      <c r="AH49" s="119"/>
      <c r="AI49" s="119"/>
      <c r="AJ49" s="119"/>
      <c r="AK49" s="181"/>
      <c r="AL49" s="182"/>
      <c r="AM49" s="1120" t="s">
        <v>434</v>
      </c>
      <c r="AN49" s="1122" t="s">
        <v>467</v>
      </c>
      <c r="AO49" s="1123"/>
      <c r="AP49" s="1123"/>
      <c r="AQ49" s="1123"/>
      <c r="AR49" s="1124"/>
    </row>
    <row r="50" spans="1:44" x14ac:dyDescent="0.15">
      <c r="A50" s="123"/>
      <c r="B50" s="119"/>
      <c r="C50" s="119"/>
      <c r="D50" s="119"/>
      <c r="E50" s="119"/>
      <c r="F50" s="119"/>
      <c r="G50" s="119"/>
      <c r="H50" s="119"/>
      <c r="I50" s="119"/>
      <c r="J50" s="119"/>
      <c r="K50" s="119"/>
      <c r="L50" s="119"/>
      <c r="M50" s="119"/>
      <c r="N50" s="119"/>
      <c r="O50" s="119"/>
      <c r="P50" s="119"/>
      <c r="Q50" s="119"/>
      <c r="R50" s="119"/>
      <c r="S50" s="119"/>
      <c r="T50" s="119"/>
      <c r="U50" s="119"/>
      <c r="V50" s="119"/>
      <c r="W50" s="119"/>
      <c r="X50" s="119"/>
      <c r="Y50" s="119"/>
      <c r="Z50" s="119"/>
      <c r="AA50" s="119"/>
      <c r="AB50" s="119"/>
      <c r="AC50" s="119"/>
      <c r="AD50" s="119"/>
      <c r="AE50" s="119"/>
      <c r="AF50" s="119"/>
      <c r="AG50" s="119"/>
      <c r="AH50" s="119"/>
      <c r="AI50" s="119"/>
      <c r="AJ50" s="119"/>
      <c r="AK50" s="183"/>
      <c r="AL50" s="184"/>
      <c r="AM50" s="1121"/>
      <c r="AN50" s="185" t="s">
        <v>468</v>
      </c>
      <c r="AO50" s="186" t="s">
        <v>469</v>
      </c>
      <c r="AP50" s="187" t="s">
        <v>470</v>
      </c>
      <c r="AQ50" s="188" t="s">
        <v>471</v>
      </c>
      <c r="AR50" s="189" t="s">
        <v>472</v>
      </c>
    </row>
    <row r="51" spans="1:44" x14ac:dyDescent="0.15">
      <c r="A51" s="123"/>
      <c r="B51" s="119"/>
      <c r="C51" s="119"/>
      <c r="D51" s="119"/>
      <c r="E51" s="119"/>
      <c r="F51" s="119"/>
      <c r="G51" s="119"/>
      <c r="H51" s="119"/>
      <c r="I51" s="119"/>
      <c r="J51" s="119"/>
      <c r="K51" s="119"/>
      <c r="L51" s="119"/>
      <c r="M51" s="119"/>
      <c r="N51" s="119"/>
      <c r="O51" s="119"/>
      <c r="P51" s="119"/>
      <c r="Q51" s="119"/>
      <c r="R51" s="119"/>
      <c r="S51" s="119"/>
      <c r="T51" s="119"/>
      <c r="U51" s="119"/>
      <c r="V51" s="119"/>
      <c r="W51" s="119"/>
      <c r="X51" s="119"/>
      <c r="Y51" s="119"/>
      <c r="Z51" s="119"/>
      <c r="AA51" s="119"/>
      <c r="AB51" s="119"/>
      <c r="AC51" s="119"/>
      <c r="AD51" s="119"/>
      <c r="AE51" s="119"/>
      <c r="AF51" s="119"/>
      <c r="AG51" s="119"/>
      <c r="AH51" s="119"/>
      <c r="AI51" s="119"/>
      <c r="AJ51" s="119"/>
      <c r="AK51" s="181" t="s">
        <v>473</v>
      </c>
      <c r="AL51" s="182"/>
      <c r="AM51" s="190">
        <v>628484</v>
      </c>
      <c r="AN51" s="191">
        <v>206060</v>
      </c>
      <c r="AO51" s="192">
        <v>11.7</v>
      </c>
      <c r="AP51" s="193">
        <v>263613</v>
      </c>
      <c r="AQ51" s="194">
        <v>-0.2</v>
      </c>
      <c r="AR51" s="195">
        <v>11.9</v>
      </c>
    </row>
    <row r="52" spans="1:44" x14ac:dyDescent="0.15">
      <c r="A52" s="123"/>
      <c r="B52" s="119"/>
      <c r="C52" s="119"/>
      <c r="D52" s="119"/>
      <c r="E52" s="119"/>
      <c r="F52" s="119"/>
      <c r="G52" s="119"/>
      <c r="H52" s="119"/>
      <c r="I52" s="119"/>
      <c r="J52" s="119"/>
      <c r="K52" s="119"/>
      <c r="L52" s="119"/>
      <c r="M52" s="119"/>
      <c r="N52" s="119"/>
      <c r="O52" s="119"/>
      <c r="P52" s="119"/>
      <c r="Q52" s="119"/>
      <c r="R52" s="119"/>
      <c r="S52" s="119"/>
      <c r="T52" s="119"/>
      <c r="U52" s="119"/>
      <c r="V52" s="119"/>
      <c r="W52" s="119"/>
      <c r="X52" s="119"/>
      <c r="Y52" s="119"/>
      <c r="Z52" s="119"/>
      <c r="AA52" s="119"/>
      <c r="AB52" s="119"/>
      <c r="AC52" s="119"/>
      <c r="AD52" s="119"/>
      <c r="AE52" s="119"/>
      <c r="AF52" s="119"/>
      <c r="AG52" s="119"/>
      <c r="AH52" s="119"/>
      <c r="AI52" s="119"/>
      <c r="AJ52" s="119"/>
      <c r="AK52" s="196"/>
      <c r="AL52" s="197" t="s">
        <v>474</v>
      </c>
      <c r="AM52" s="198">
        <v>292281</v>
      </c>
      <c r="AN52" s="199">
        <v>95830</v>
      </c>
      <c r="AO52" s="200">
        <v>40.4</v>
      </c>
      <c r="AP52" s="201">
        <v>128823</v>
      </c>
      <c r="AQ52" s="202">
        <v>-3.8</v>
      </c>
      <c r="AR52" s="203">
        <v>44.2</v>
      </c>
    </row>
    <row r="53" spans="1:44" x14ac:dyDescent="0.15">
      <c r="A53" s="123"/>
      <c r="B53" s="119"/>
      <c r="C53" s="119"/>
      <c r="D53" s="119"/>
      <c r="E53" s="119"/>
      <c r="F53" s="119"/>
      <c r="G53" s="119"/>
      <c r="H53" s="119"/>
      <c r="I53" s="119"/>
      <c r="J53" s="119"/>
      <c r="K53" s="119"/>
      <c r="L53" s="119"/>
      <c r="M53" s="119"/>
      <c r="N53" s="119"/>
      <c r="O53" s="119"/>
      <c r="P53" s="119"/>
      <c r="Q53" s="119"/>
      <c r="R53" s="119"/>
      <c r="S53" s="119"/>
      <c r="T53" s="119"/>
      <c r="U53" s="119"/>
      <c r="V53" s="119"/>
      <c r="W53" s="119"/>
      <c r="X53" s="119"/>
      <c r="Y53" s="119"/>
      <c r="Z53" s="119"/>
      <c r="AA53" s="119"/>
      <c r="AB53" s="119"/>
      <c r="AC53" s="119"/>
      <c r="AD53" s="119"/>
      <c r="AE53" s="119"/>
      <c r="AF53" s="119"/>
      <c r="AG53" s="119"/>
      <c r="AH53" s="119"/>
      <c r="AI53" s="119"/>
      <c r="AJ53" s="119"/>
      <c r="AK53" s="181" t="s">
        <v>475</v>
      </c>
      <c r="AL53" s="182"/>
      <c r="AM53" s="190">
        <v>515904</v>
      </c>
      <c r="AN53" s="191">
        <v>175418</v>
      </c>
      <c r="AO53" s="192">
        <v>-14.9</v>
      </c>
      <c r="AP53" s="193">
        <v>362690</v>
      </c>
      <c r="AQ53" s="194">
        <v>37.6</v>
      </c>
      <c r="AR53" s="195">
        <v>-52.5</v>
      </c>
    </row>
    <row r="54" spans="1:44" x14ac:dyDescent="0.15">
      <c r="A54" s="123"/>
      <c r="B54" s="119"/>
      <c r="C54" s="119"/>
      <c r="D54" s="119"/>
      <c r="E54" s="119"/>
      <c r="F54" s="119"/>
      <c r="G54" s="119"/>
      <c r="H54" s="119"/>
      <c r="I54" s="119"/>
      <c r="J54" s="119"/>
      <c r="K54" s="119"/>
      <c r="L54" s="119"/>
      <c r="M54" s="119"/>
      <c r="N54" s="119"/>
      <c r="O54" s="119"/>
      <c r="P54" s="119"/>
      <c r="Q54" s="119"/>
      <c r="R54" s="119"/>
      <c r="S54" s="119"/>
      <c r="T54" s="119"/>
      <c r="U54" s="119"/>
      <c r="V54" s="119"/>
      <c r="W54" s="119"/>
      <c r="X54" s="119"/>
      <c r="Y54" s="119"/>
      <c r="Z54" s="119"/>
      <c r="AA54" s="119"/>
      <c r="AB54" s="119"/>
      <c r="AC54" s="119"/>
      <c r="AD54" s="119"/>
      <c r="AE54" s="119"/>
      <c r="AF54" s="119"/>
      <c r="AG54" s="119"/>
      <c r="AH54" s="119"/>
      <c r="AI54" s="119"/>
      <c r="AJ54" s="119"/>
      <c r="AK54" s="196"/>
      <c r="AL54" s="197" t="s">
        <v>474</v>
      </c>
      <c r="AM54" s="198">
        <v>303817</v>
      </c>
      <c r="AN54" s="199">
        <v>103304</v>
      </c>
      <c r="AO54" s="200">
        <v>7.8</v>
      </c>
      <c r="AP54" s="201">
        <v>172580</v>
      </c>
      <c r="AQ54" s="202">
        <v>34</v>
      </c>
      <c r="AR54" s="203">
        <v>-26.2</v>
      </c>
    </row>
    <row r="55" spans="1:44" x14ac:dyDescent="0.15">
      <c r="A55" s="123"/>
      <c r="B55" s="119"/>
      <c r="C55" s="119"/>
      <c r="D55" s="119"/>
      <c r="E55" s="119"/>
      <c r="F55" s="119"/>
      <c r="G55" s="119"/>
      <c r="H55" s="119"/>
      <c r="I55" s="119"/>
      <c r="J55" s="119"/>
      <c r="K55" s="119"/>
      <c r="L55" s="119"/>
      <c r="M55" s="119"/>
      <c r="N55" s="119"/>
      <c r="O55" s="119"/>
      <c r="P55" s="119"/>
      <c r="Q55" s="119"/>
      <c r="R55" s="119"/>
      <c r="S55" s="119"/>
      <c r="T55" s="119"/>
      <c r="U55" s="119"/>
      <c r="V55" s="119"/>
      <c r="W55" s="119"/>
      <c r="X55" s="119"/>
      <c r="Y55" s="119"/>
      <c r="Z55" s="119"/>
      <c r="AA55" s="119"/>
      <c r="AB55" s="119"/>
      <c r="AC55" s="119"/>
      <c r="AD55" s="119"/>
      <c r="AE55" s="119"/>
      <c r="AF55" s="119"/>
      <c r="AG55" s="119"/>
      <c r="AH55" s="119"/>
      <c r="AI55" s="119"/>
      <c r="AJ55" s="119"/>
      <c r="AK55" s="181" t="s">
        <v>476</v>
      </c>
      <c r="AL55" s="182"/>
      <c r="AM55" s="190">
        <v>455619</v>
      </c>
      <c r="AN55" s="191">
        <v>160373</v>
      </c>
      <c r="AO55" s="192">
        <v>-8.6</v>
      </c>
      <c r="AP55" s="193">
        <v>296093</v>
      </c>
      <c r="AQ55" s="194">
        <v>-18.399999999999999</v>
      </c>
      <c r="AR55" s="195">
        <v>9.8000000000000007</v>
      </c>
    </row>
    <row r="56" spans="1:44" x14ac:dyDescent="0.15">
      <c r="A56" s="123"/>
      <c r="B56" s="119"/>
      <c r="C56" s="119"/>
      <c r="D56" s="119"/>
      <c r="E56" s="119"/>
      <c r="F56" s="119"/>
      <c r="G56" s="119"/>
      <c r="H56" s="119"/>
      <c r="I56" s="119"/>
      <c r="J56" s="119"/>
      <c r="K56" s="119"/>
      <c r="L56" s="119"/>
      <c r="M56" s="119"/>
      <c r="N56" s="119"/>
      <c r="O56" s="119"/>
      <c r="P56" s="119"/>
      <c r="Q56" s="119"/>
      <c r="R56" s="119"/>
      <c r="S56" s="119"/>
      <c r="T56" s="119"/>
      <c r="U56" s="119"/>
      <c r="V56" s="119"/>
      <c r="W56" s="119"/>
      <c r="X56" s="119"/>
      <c r="Y56" s="119"/>
      <c r="Z56" s="119"/>
      <c r="AA56" s="119"/>
      <c r="AB56" s="119"/>
      <c r="AC56" s="119"/>
      <c r="AD56" s="119"/>
      <c r="AE56" s="119"/>
      <c r="AF56" s="119"/>
      <c r="AG56" s="119"/>
      <c r="AH56" s="119"/>
      <c r="AI56" s="119"/>
      <c r="AJ56" s="119"/>
      <c r="AK56" s="196"/>
      <c r="AL56" s="197" t="s">
        <v>474</v>
      </c>
      <c r="AM56" s="198">
        <v>311700</v>
      </c>
      <c r="AN56" s="199">
        <v>109715</v>
      </c>
      <c r="AO56" s="200">
        <v>6.2</v>
      </c>
      <c r="AP56" s="201">
        <v>140545</v>
      </c>
      <c r="AQ56" s="202">
        <v>-18.600000000000001</v>
      </c>
      <c r="AR56" s="203">
        <v>24.8</v>
      </c>
    </row>
    <row r="57" spans="1:44" x14ac:dyDescent="0.15">
      <c r="A57" s="123"/>
      <c r="B57" s="119"/>
      <c r="C57" s="119"/>
      <c r="D57" s="119"/>
      <c r="E57" s="119"/>
      <c r="F57" s="119"/>
      <c r="G57" s="119"/>
      <c r="H57" s="119"/>
      <c r="I57" s="119"/>
      <c r="J57" s="119"/>
      <c r="K57" s="119"/>
      <c r="L57" s="119"/>
      <c r="M57" s="119"/>
      <c r="N57" s="119"/>
      <c r="O57" s="119"/>
      <c r="P57" s="119"/>
      <c r="Q57" s="119"/>
      <c r="R57" s="119"/>
      <c r="S57" s="119"/>
      <c r="T57" s="119"/>
      <c r="U57" s="119"/>
      <c r="V57" s="119"/>
      <c r="W57" s="119"/>
      <c r="X57" s="119"/>
      <c r="Y57" s="119"/>
      <c r="Z57" s="119"/>
      <c r="AA57" s="119"/>
      <c r="AB57" s="119"/>
      <c r="AC57" s="119"/>
      <c r="AD57" s="119"/>
      <c r="AE57" s="119"/>
      <c r="AF57" s="119"/>
      <c r="AG57" s="119"/>
      <c r="AH57" s="119"/>
      <c r="AI57" s="119"/>
      <c r="AJ57" s="119"/>
      <c r="AK57" s="181" t="s">
        <v>477</v>
      </c>
      <c r="AL57" s="182"/>
      <c r="AM57" s="190">
        <v>380522</v>
      </c>
      <c r="AN57" s="191">
        <v>137571</v>
      </c>
      <c r="AO57" s="192">
        <v>-14.2</v>
      </c>
      <c r="AP57" s="193">
        <v>308655</v>
      </c>
      <c r="AQ57" s="194">
        <v>4.2</v>
      </c>
      <c r="AR57" s="195">
        <v>-18.399999999999999</v>
      </c>
    </row>
    <row r="58" spans="1:44" x14ac:dyDescent="0.15">
      <c r="A58" s="123"/>
      <c r="B58" s="119"/>
      <c r="C58" s="119"/>
      <c r="D58" s="119"/>
      <c r="E58" s="119"/>
      <c r="F58" s="119"/>
      <c r="G58" s="119"/>
      <c r="H58" s="119"/>
      <c r="I58" s="119"/>
      <c r="J58" s="119"/>
      <c r="K58" s="119"/>
      <c r="L58" s="119"/>
      <c r="M58" s="119"/>
      <c r="N58" s="119"/>
      <c r="O58" s="119"/>
      <c r="P58" s="119"/>
      <c r="Q58" s="119"/>
      <c r="R58" s="119"/>
      <c r="S58" s="119"/>
      <c r="T58" s="119"/>
      <c r="U58" s="119"/>
      <c r="V58" s="119"/>
      <c r="W58" s="119"/>
      <c r="X58" s="119"/>
      <c r="Y58" s="119"/>
      <c r="Z58" s="119"/>
      <c r="AA58" s="119"/>
      <c r="AB58" s="119"/>
      <c r="AC58" s="119"/>
      <c r="AD58" s="119"/>
      <c r="AE58" s="119"/>
      <c r="AF58" s="119"/>
      <c r="AG58" s="119"/>
      <c r="AH58" s="119"/>
      <c r="AI58" s="119"/>
      <c r="AJ58" s="119"/>
      <c r="AK58" s="196"/>
      <c r="AL58" s="197" t="s">
        <v>474</v>
      </c>
      <c r="AM58" s="198">
        <v>272015</v>
      </c>
      <c r="AN58" s="199">
        <v>98342</v>
      </c>
      <c r="AO58" s="200">
        <v>-10.4</v>
      </c>
      <c r="AP58" s="201">
        <v>169887</v>
      </c>
      <c r="AQ58" s="202">
        <v>20.9</v>
      </c>
      <c r="AR58" s="203">
        <v>-31.3</v>
      </c>
    </row>
    <row r="59" spans="1:44" x14ac:dyDescent="0.15">
      <c r="A59" s="123"/>
      <c r="B59" s="119"/>
      <c r="C59" s="119"/>
      <c r="D59" s="119"/>
      <c r="E59" s="119"/>
      <c r="F59" s="119"/>
      <c r="G59" s="119"/>
      <c r="H59" s="119"/>
      <c r="I59" s="119"/>
      <c r="J59" s="119"/>
      <c r="K59" s="119"/>
      <c r="L59" s="119"/>
      <c r="M59" s="119"/>
      <c r="N59" s="119"/>
      <c r="O59" s="119"/>
      <c r="P59" s="119"/>
      <c r="Q59" s="119"/>
      <c r="R59" s="119"/>
      <c r="S59" s="119"/>
      <c r="T59" s="119"/>
      <c r="U59" s="119"/>
      <c r="V59" s="119"/>
      <c r="W59" s="119"/>
      <c r="X59" s="119"/>
      <c r="Y59" s="119"/>
      <c r="Z59" s="119"/>
      <c r="AA59" s="119"/>
      <c r="AB59" s="119"/>
      <c r="AC59" s="119"/>
      <c r="AD59" s="119"/>
      <c r="AE59" s="119"/>
      <c r="AF59" s="119"/>
      <c r="AG59" s="119"/>
      <c r="AH59" s="119"/>
      <c r="AI59" s="119"/>
      <c r="AJ59" s="119"/>
      <c r="AK59" s="181" t="s">
        <v>478</v>
      </c>
      <c r="AL59" s="182"/>
      <c r="AM59" s="190">
        <v>455519</v>
      </c>
      <c r="AN59" s="191">
        <v>170542</v>
      </c>
      <c r="AO59" s="192">
        <v>24</v>
      </c>
      <c r="AP59" s="193">
        <v>325476</v>
      </c>
      <c r="AQ59" s="194">
        <v>5.4</v>
      </c>
      <c r="AR59" s="195">
        <v>18.600000000000001</v>
      </c>
    </row>
    <row r="60" spans="1:44" x14ac:dyDescent="0.15">
      <c r="A60" s="123"/>
      <c r="B60" s="119"/>
      <c r="C60" s="119"/>
      <c r="D60" s="119"/>
      <c r="E60" s="119"/>
      <c r="F60" s="119"/>
      <c r="G60" s="119"/>
      <c r="H60" s="119"/>
      <c r="I60" s="119"/>
      <c r="J60" s="119"/>
      <c r="K60" s="119"/>
      <c r="L60" s="119"/>
      <c r="M60" s="119"/>
      <c r="N60" s="119"/>
      <c r="O60" s="119"/>
      <c r="P60" s="119"/>
      <c r="Q60" s="119"/>
      <c r="R60" s="119"/>
      <c r="S60" s="119"/>
      <c r="T60" s="119"/>
      <c r="U60" s="119"/>
      <c r="V60" s="119"/>
      <c r="W60" s="119"/>
      <c r="X60" s="119"/>
      <c r="Y60" s="119"/>
      <c r="Z60" s="119"/>
      <c r="AA60" s="119"/>
      <c r="AB60" s="119"/>
      <c r="AC60" s="119"/>
      <c r="AD60" s="119"/>
      <c r="AE60" s="119"/>
      <c r="AF60" s="119"/>
      <c r="AG60" s="119"/>
      <c r="AH60" s="119"/>
      <c r="AI60" s="119"/>
      <c r="AJ60" s="119"/>
      <c r="AK60" s="196"/>
      <c r="AL60" s="197" t="s">
        <v>474</v>
      </c>
      <c r="AM60" s="198">
        <v>206781</v>
      </c>
      <c r="AN60" s="199">
        <v>77417</v>
      </c>
      <c r="AO60" s="200">
        <v>-21.3</v>
      </c>
      <c r="AP60" s="201">
        <v>190204</v>
      </c>
      <c r="AQ60" s="202">
        <v>12</v>
      </c>
      <c r="AR60" s="203">
        <v>-33.299999999999997</v>
      </c>
    </row>
    <row r="61" spans="1:44" x14ac:dyDescent="0.15">
      <c r="A61" s="123"/>
      <c r="B61" s="119"/>
      <c r="C61" s="119"/>
      <c r="D61" s="119"/>
      <c r="E61" s="119"/>
      <c r="F61" s="119"/>
      <c r="G61" s="119"/>
      <c r="H61" s="119"/>
      <c r="I61" s="119"/>
      <c r="J61" s="119"/>
      <c r="K61" s="119"/>
      <c r="L61" s="119"/>
      <c r="M61" s="119"/>
      <c r="N61" s="119"/>
      <c r="O61" s="119"/>
      <c r="P61" s="119"/>
      <c r="Q61" s="119"/>
      <c r="R61" s="119"/>
      <c r="S61" s="119"/>
      <c r="T61" s="119"/>
      <c r="U61" s="119"/>
      <c r="V61" s="119"/>
      <c r="W61" s="119"/>
      <c r="X61" s="119"/>
      <c r="Y61" s="119"/>
      <c r="Z61" s="119"/>
      <c r="AA61" s="119"/>
      <c r="AB61" s="119"/>
      <c r="AC61" s="119"/>
      <c r="AD61" s="119"/>
      <c r="AE61" s="119"/>
      <c r="AF61" s="119"/>
      <c r="AG61" s="119"/>
      <c r="AH61" s="119"/>
      <c r="AI61" s="119"/>
      <c r="AJ61" s="119"/>
      <c r="AK61" s="181" t="s">
        <v>479</v>
      </c>
      <c r="AL61" s="204"/>
      <c r="AM61" s="205">
        <v>487210</v>
      </c>
      <c r="AN61" s="206">
        <v>169993</v>
      </c>
      <c r="AO61" s="207">
        <v>-0.4</v>
      </c>
      <c r="AP61" s="208">
        <v>311305</v>
      </c>
      <c r="AQ61" s="209">
        <v>5.7</v>
      </c>
      <c r="AR61" s="195">
        <v>-6.1</v>
      </c>
    </row>
    <row r="62" spans="1:44" x14ac:dyDescent="0.15">
      <c r="A62" s="123"/>
      <c r="B62" s="119"/>
      <c r="C62" s="119"/>
      <c r="D62" s="119"/>
      <c r="E62" s="119"/>
      <c r="F62" s="119"/>
      <c r="G62" s="119"/>
      <c r="H62" s="119"/>
      <c r="I62" s="119"/>
      <c r="J62" s="119"/>
      <c r="K62" s="119"/>
      <c r="L62" s="119"/>
      <c r="M62" s="119"/>
      <c r="N62" s="119"/>
      <c r="O62" s="119"/>
      <c r="P62" s="119"/>
      <c r="Q62" s="119"/>
      <c r="R62" s="119"/>
      <c r="S62" s="119"/>
      <c r="T62" s="119"/>
      <c r="U62" s="119"/>
      <c r="V62" s="119"/>
      <c r="W62" s="119"/>
      <c r="X62" s="119"/>
      <c r="Y62" s="119"/>
      <c r="Z62" s="119"/>
      <c r="AA62" s="119"/>
      <c r="AB62" s="119"/>
      <c r="AC62" s="119"/>
      <c r="AD62" s="119"/>
      <c r="AE62" s="119"/>
      <c r="AF62" s="119"/>
      <c r="AG62" s="119"/>
      <c r="AH62" s="119"/>
      <c r="AI62" s="119"/>
      <c r="AJ62" s="119"/>
      <c r="AK62" s="196"/>
      <c r="AL62" s="197" t="s">
        <v>474</v>
      </c>
      <c r="AM62" s="198">
        <v>277319</v>
      </c>
      <c r="AN62" s="199">
        <v>96922</v>
      </c>
      <c r="AO62" s="200">
        <v>4.5</v>
      </c>
      <c r="AP62" s="201">
        <v>160408</v>
      </c>
      <c r="AQ62" s="202">
        <v>8.9</v>
      </c>
      <c r="AR62" s="203">
        <v>-4.4000000000000004</v>
      </c>
    </row>
    <row r="63" spans="1:44" x14ac:dyDescent="0.15">
      <c r="A63" s="123"/>
      <c r="B63" s="119"/>
      <c r="C63" s="119"/>
      <c r="D63" s="119"/>
      <c r="E63" s="119"/>
      <c r="F63" s="119"/>
      <c r="G63" s="119"/>
      <c r="H63" s="119"/>
      <c r="I63" s="119"/>
      <c r="J63" s="119"/>
      <c r="K63" s="119"/>
      <c r="L63" s="119"/>
      <c r="M63" s="119"/>
      <c r="N63" s="119"/>
      <c r="O63" s="119"/>
      <c r="P63" s="119"/>
      <c r="Q63" s="119"/>
      <c r="R63" s="119"/>
      <c r="S63" s="119"/>
      <c r="T63" s="119"/>
      <c r="U63" s="119"/>
      <c r="V63" s="119"/>
      <c r="W63" s="119"/>
      <c r="X63" s="119"/>
      <c r="Y63" s="119"/>
      <c r="Z63" s="119"/>
      <c r="AA63" s="119"/>
      <c r="AB63" s="119"/>
      <c r="AC63" s="119"/>
      <c r="AD63" s="119"/>
      <c r="AE63" s="119"/>
      <c r="AF63" s="119"/>
      <c r="AG63" s="119"/>
      <c r="AH63" s="119"/>
      <c r="AI63" s="119"/>
      <c r="AJ63" s="119"/>
      <c r="AK63" s="119"/>
      <c r="AL63" s="119"/>
      <c r="AM63" s="119"/>
      <c r="AN63" s="119"/>
      <c r="AO63" s="119"/>
      <c r="AP63" s="119"/>
      <c r="AQ63" s="119"/>
      <c r="AR63" s="119"/>
    </row>
    <row r="64" spans="1:44" x14ac:dyDescent="0.15">
      <c r="A64" s="123"/>
      <c r="B64" s="119"/>
      <c r="C64" s="119"/>
      <c r="D64" s="119"/>
      <c r="E64" s="119"/>
      <c r="F64" s="119"/>
      <c r="G64" s="119"/>
      <c r="H64" s="119"/>
      <c r="I64" s="119"/>
      <c r="J64" s="119"/>
      <c r="K64" s="119"/>
      <c r="L64" s="119"/>
      <c r="M64" s="119"/>
      <c r="N64" s="119"/>
      <c r="O64" s="119"/>
      <c r="P64" s="119"/>
      <c r="Q64" s="119"/>
      <c r="R64" s="119"/>
      <c r="S64" s="119"/>
      <c r="T64" s="119"/>
      <c r="U64" s="119"/>
      <c r="V64" s="119"/>
      <c r="W64" s="119"/>
      <c r="X64" s="119"/>
      <c r="Y64" s="119"/>
      <c r="Z64" s="119"/>
      <c r="AA64" s="119"/>
      <c r="AB64" s="119"/>
      <c r="AC64" s="119"/>
      <c r="AD64" s="119"/>
      <c r="AE64" s="119"/>
      <c r="AF64" s="119"/>
      <c r="AG64" s="119"/>
      <c r="AH64" s="119"/>
      <c r="AI64" s="119"/>
      <c r="AJ64" s="119"/>
      <c r="AK64" s="119"/>
      <c r="AL64" s="119"/>
      <c r="AM64" s="119"/>
      <c r="AN64" s="119"/>
      <c r="AO64" s="119"/>
      <c r="AP64" s="119"/>
      <c r="AQ64" s="119"/>
      <c r="AR64" s="119"/>
    </row>
    <row r="65" spans="1:46" x14ac:dyDescent="0.15">
      <c r="A65" s="123"/>
      <c r="B65" s="119"/>
      <c r="C65" s="119"/>
      <c r="D65" s="119"/>
      <c r="E65" s="119"/>
      <c r="F65" s="119"/>
      <c r="G65" s="119"/>
      <c r="H65" s="119"/>
      <c r="I65" s="119"/>
      <c r="J65" s="119"/>
      <c r="K65" s="119"/>
      <c r="L65" s="119"/>
      <c r="M65" s="119"/>
      <c r="N65" s="119"/>
      <c r="O65" s="119"/>
      <c r="P65" s="119"/>
      <c r="Q65" s="119"/>
      <c r="R65" s="119"/>
      <c r="S65" s="119"/>
      <c r="T65" s="119"/>
      <c r="U65" s="119"/>
      <c r="V65" s="119"/>
      <c r="W65" s="119"/>
      <c r="X65" s="119"/>
      <c r="Y65" s="119"/>
      <c r="Z65" s="119"/>
      <c r="AA65" s="119"/>
      <c r="AB65" s="119"/>
      <c r="AC65" s="119"/>
      <c r="AD65" s="119"/>
      <c r="AE65" s="119"/>
      <c r="AF65" s="119"/>
      <c r="AG65" s="119"/>
      <c r="AH65" s="119"/>
      <c r="AI65" s="119"/>
      <c r="AJ65" s="119"/>
      <c r="AK65" s="119"/>
      <c r="AL65" s="119"/>
      <c r="AM65" s="119"/>
      <c r="AN65" s="119"/>
      <c r="AO65" s="119"/>
      <c r="AP65" s="119"/>
      <c r="AQ65" s="119"/>
      <c r="AR65" s="119"/>
    </row>
    <row r="66" spans="1:46" x14ac:dyDescent="0.15">
      <c r="A66" s="210"/>
      <c r="B66" s="177"/>
      <c r="C66" s="177"/>
      <c r="D66" s="177"/>
      <c r="E66" s="177"/>
      <c r="F66" s="177"/>
      <c r="G66" s="177"/>
      <c r="H66" s="177"/>
      <c r="I66" s="177"/>
      <c r="J66" s="177"/>
      <c r="K66" s="177"/>
      <c r="L66" s="177"/>
      <c r="M66" s="177"/>
      <c r="N66" s="177"/>
      <c r="O66" s="177"/>
      <c r="P66" s="177"/>
      <c r="Q66" s="177"/>
      <c r="R66" s="177"/>
      <c r="S66" s="177"/>
      <c r="T66" s="177"/>
      <c r="U66" s="177"/>
      <c r="V66" s="177"/>
      <c r="W66" s="177"/>
      <c r="X66" s="177"/>
      <c r="Y66" s="177"/>
      <c r="Z66" s="177"/>
      <c r="AA66" s="177"/>
      <c r="AB66" s="177"/>
      <c r="AC66" s="177"/>
      <c r="AD66" s="177"/>
      <c r="AE66" s="177"/>
      <c r="AF66" s="177"/>
      <c r="AG66" s="177"/>
      <c r="AH66" s="177"/>
      <c r="AI66" s="177"/>
      <c r="AJ66" s="177"/>
      <c r="AK66" s="177"/>
      <c r="AL66" s="177"/>
      <c r="AM66" s="177"/>
      <c r="AN66" s="177"/>
      <c r="AO66" s="177"/>
      <c r="AP66" s="177"/>
      <c r="AQ66" s="177"/>
      <c r="AR66" s="177"/>
      <c r="AS66" s="211"/>
    </row>
    <row r="67" spans="1:46" ht="13.5" hidden="1" customHeight="1" x14ac:dyDescent="0.15">
      <c r="AK67" s="119"/>
      <c r="AL67" s="119"/>
      <c r="AM67" s="119"/>
      <c r="AN67" s="119"/>
      <c r="AO67" s="119"/>
      <c r="AP67" s="119"/>
      <c r="AQ67" s="119"/>
      <c r="AR67" s="119"/>
      <c r="AS67" s="119"/>
      <c r="AT67" s="119"/>
    </row>
    <row r="68" spans="1:46" ht="13.5" hidden="1" customHeight="1" x14ac:dyDescent="0.15">
      <c r="AK68" s="119"/>
      <c r="AL68" s="119"/>
      <c r="AM68" s="119"/>
      <c r="AN68" s="119"/>
      <c r="AO68" s="119"/>
      <c r="AP68" s="119"/>
      <c r="AQ68" s="119"/>
      <c r="AR68" s="119"/>
    </row>
    <row r="69" spans="1:46" ht="13.5" hidden="1" customHeight="1" x14ac:dyDescent="0.15">
      <c r="AK69" s="119"/>
      <c r="AL69" s="119"/>
      <c r="AM69" s="119"/>
      <c r="AN69" s="119"/>
      <c r="AO69" s="119"/>
      <c r="AP69" s="119"/>
      <c r="AQ69" s="119"/>
      <c r="AR69" s="119"/>
    </row>
    <row r="70" spans="1:46" hidden="1" x14ac:dyDescent="0.15">
      <c r="AK70" s="119"/>
      <c r="AL70" s="119"/>
      <c r="AM70" s="119"/>
      <c r="AN70" s="119"/>
      <c r="AO70" s="119"/>
      <c r="AP70" s="119"/>
      <c r="AQ70" s="119"/>
      <c r="AR70" s="119"/>
    </row>
    <row r="71" spans="1:46" hidden="1" x14ac:dyDescent="0.15">
      <c r="AK71" s="119"/>
      <c r="AL71" s="119"/>
      <c r="AM71" s="119"/>
      <c r="AN71" s="119"/>
      <c r="AO71" s="119"/>
      <c r="AP71" s="119"/>
      <c r="AQ71" s="119"/>
      <c r="AR71" s="119"/>
    </row>
    <row r="72" spans="1:46" hidden="1" x14ac:dyDescent="0.15">
      <c r="AK72" s="119"/>
      <c r="AL72" s="119"/>
      <c r="AM72" s="119"/>
      <c r="AN72" s="119"/>
      <c r="AO72" s="119"/>
      <c r="AP72" s="119"/>
      <c r="AQ72" s="119"/>
      <c r="AR72" s="119"/>
    </row>
    <row r="73" spans="1:46" hidden="1" x14ac:dyDescent="0.15">
      <c r="AK73" s="119"/>
      <c r="AL73" s="119"/>
      <c r="AM73" s="119"/>
      <c r="AN73" s="119"/>
      <c r="AO73" s="119"/>
      <c r="AP73" s="119"/>
      <c r="AQ73" s="119"/>
      <c r="AR73" s="119"/>
    </row>
  </sheetData>
  <sheetProtection algorithmName="SHA-512" hashValue="SgCPWwdMfcA9PVSdR6cfAZ/4mvUJ5Iwb2pw153mE05HRWyZHtbsmFYc0juCDRWzioLZzIKm/5L+El+vMFUWfvA==" saltValue="70hvsUeoTa/c9VRihDzYRA=="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15"/>
  <cols>
    <col min="1" max="125" width="2.5" style="38" customWidth="1"/>
    <col min="126" max="16384" width="9" style="5" hidden="1"/>
  </cols>
  <sheetData>
    <row r="1" spans="2:125" ht="13.5" customHeight="1"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2:125" x14ac:dyDescent="0.15">
      <c r="B2" s="5"/>
      <c r="DG2" s="5"/>
    </row>
    <row r="3" spans="2:125" x14ac:dyDescent="0.1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H3" s="5"/>
      <c r="DI3" s="5"/>
      <c r="DJ3" s="5"/>
      <c r="DK3" s="5"/>
      <c r="DL3" s="5"/>
      <c r="DM3" s="5"/>
      <c r="DN3" s="5"/>
      <c r="DO3" s="5"/>
      <c r="DP3" s="5"/>
      <c r="DQ3" s="5"/>
      <c r="DR3" s="5"/>
      <c r="DS3" s="5"/>
      <c r="DT3" s="5"/>
      <c r="DU3" s="5"/>
    </row>
    <row r="4" spans="2:125" x14ac:dyDescent="0.15"/>
    <row r="5" spans="2:125" x14ac:dyDescent="0.15"/>
    <row r="6" spans="2:125" x14ac:dyDescent="0.15"/>
    <row r="7" spans="2:125" x14ac:dyDescent="0.15"/>
    <row r="8" spans="2:125" x14ac:dyDescent="0.15"/>
    <row r="9" spans="2:125" x14ac:dyDescent="0.15">
      <c r="DU9" s="5"/>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5"/>
    </row>
    <row r="18" spans="125:125" x14ac:dyDescent="0.15"/>
    <row r="19" spans="125:125" x14ac:dyDescent="0.15"/>
    <row r="20" spans="125:125" x14ac:dyDescent="0.15">
      <c r="DU20" s="5"/>
    </row>
    <row r="21" spans="125:125" x14ac:dyDescent="0.15">
      <c r="DU21" s="5"/>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5"/>
    </row>
    <row r="29" spans="125:125" x14ac:dyDescent="0.15"/>
    <row r="30" spans="125:125" x14ac:dyDescent="0.15"/>
    <row r="31" spans="125:125" x14ac:dyDescent="0.15"/>
    <row r="32" spans="125:125" x14ac:dyDescent="0.15"/>
    <row r="33" spans="2:125" x14ac:dyDescent="0.15">
      <c r="B33" s="5"/>
      <c r="G33" s="5"/>
      <c r="I33" s="5"/>
    </row>
    <row r="34" spans="2:125" x14ac:dyDescent="0.15">
      <c r="C34" s="5"/>
      <c r="P34" s="5"/>
      <c r="DE34" s="5"/>
      <c r="DH34" s="5"/>
    </row>
    <row r="35" spans="2:125" x14ac:dyDescent="0.15">
      <c r="D35" s="5"/>
      <c r="E35" s="5"/>
      <c r="DG35" s="5"/>
      <c r="DJ35" s="5"/>
      <c r="DP35" s="5"/>
      <c r="DQ35" s="5"/>
      <c r="DR35" s="5"/>
      <c r="DS35" s="5"/>
      <c r="DT35" s="5"/>
      <c r="DU35" s="5"/>
    </row>
    <row r="36" spans="2:125" x14ac:dyDescent="0.15">
      <c r="F36" s="5"/>
      <c r="H36" s="5"/>
      <c r="J36" s="5"/>
      <c r="K36" s="5"/>
      <c r="L36" s="5"/>
      <c r="M36" s="5"/>
      <c r="N36" s="5"/>
      <c r="O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F36" s="5"/>
      <c r="DI36" s="5"/>
      <c r="DK36" s="5"/>
      <c r="DL36" s="5"/>
      <c r="DM36" s="5"/>
      <c r="DN36" s="5"/>
      <c r="DO36" s="5"/>
      <c r="DP36" s="5"/>
      <c r="DQ36" s="5"/>
      <c r="DR36" s="5"/>
      <c r="DS36" s="5"/>
      <c r="DT36" s="5"/>
      <c r="DU36" s="5"/>
    </row>
    <row r="37" spans="2:125" x14ac:dyDescent="0.15">
      <c r="DU37" s="5"/>
    </row>
    <row r="38" spans="2:125" x14ac:dyDescent="0.15">
      <c r="DT38" s="5"/>
      <c r="DU38" s="5"/>
    </row>
    <row r="39" spans="2:125" x14ac:dyDescent="0.15"/>
    <row r="40" spans="2:125" x14ac:dyDescent="0.15">
      <c r="DH40" s="5"/>
    </row>
    <row r="41" spans="2:125" x14ac:dyDescent="0.15">
      <c r="DE41" s="5"/>
    </row>
    <row r="42" spans="2:125" x14ac:dyDescent="0.15">
      <c r="DG42" s="5"/>
      <c r="DJ42" s="5"/>
    </row>
    <row r="43" spans="2:125" x14ac:dyDescent="0.1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F43" s="5"/>
      <c r="DI43" s="5"/>
      <c r="DK43" s="5"/>
      <c r="DL43" s="5"/>
      <c r="DM43" s="5"/>
      <c r="DN43" s="5"/>
      <c r="DO43" s="5"/>
      <c r="DP43" s="5"/>
      <c r="DQ43" s="5"/>
      <c r="DR43" s="5"/>
      <c r="DS43" s="5"/>
      <c r="DT43" s="5"/>
      <c r="DU43" s="5"/>
    </row>
    <row r="44" spans="2:125" x14ac:dyDescent="0.15">
      <c r="DU44" s="5"/>
    </row>
    <row r="45" spans="2:125" x14ac:dyDescent="0.15"/>
    <row r="46" spans="2:125" x14ac:dyDescent="0.15"/>
    <row r="47" spans="2:125" x14ac:dyDescent="0.15"/>
    <row r="48" spans="2:125" x14ac:dyDescent="0.15">
      <c r="DT48" s="5"/>
      <c r="DU48" s="5"/>
    </row>
    <row r="49" spans="120:125" x14ac:dyDescent="0.15">
      <c r="DU49" s="5"/>
    </row>
    <row r="50" spans="120:125" x14ac:dyDescent="0.15">
      <c r="DU50" s="5"/>
    </row>
    <row r="51" spans="120:125" x14ac:dyDescent="0.15">
      <c r="DP51" s="5"/>
      <c r="DQ51" s="5"/>
      <c r="DR51" s="5"/>
      <c r="DS51" s="5"/>
      <c r="DT51" s="5"/>
      <c r="DU51" s="5"/>
    </row>
    <row r="52" spans="120:125" x14ac:dyDescent="0.15"/>
    <row r="53" spans="120:125" x14ac:dyDescent="0.15"/>
    <row r="54" spans="120:125" x14ac:dyDescent="0.15">
      <c r="DU54" s="5"/>
    </row>
    <row r="55" spans="120:125" x14ac:dyDescent="0.15"/>
    <row r="56" spans="120:125" x14ac:dyDescent="0.15"/>
    <row r="57" spans="120:125" x14ac:dyDescent="0.15"/>
    <row r="58" spans="120:125" x14ac:dyDescent="0.15">
      <c r="DU58" s="5"/>
    </row>
    <row r="59" spans="120:125" x14ac:dyDescent="0.15"/>
    <row r="60" spans="120:125" x14ac:dyDescent="0.15"/>
    <row r="61" spans="120:125" x14ac:dyDescent="0.15"/>
    <row r="62" spans="120:125" x14ac:dyDescent="0.15"/>
    <row r="63" spans="120:125" x14ac:dyDescent="0.15">
      <c r="DU63" s="5"/>
    </row>
    <row r="64" spans="120:125" x14ac:dyDescent="0.15">
      <c r="DT64" s="5"/>
      <c r="DU64" s="5"/>
    </row>
    <row r="65" spans="123:125" x14ac:dyDescent="0.15"/>
    <row r="66" spans="123:125" x14ac:dyDescent="0.15"/>
    <row r="67" spans="123:125" x14ac:dyDescent="0.15"/>
    <row r="68" spans="123:125" x14ac:dyDescent="0.15"/>
    <row r="69" spans="123:125" x14ac:dyDescent="0.15">
      <c r="DS69" s="5"/>
      <c r="DT69" s="5"/>
      <c r="DU69" s="5"/>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5"/>
    </row>
    <row r="83" spans="116:125" x14ac:dyDescent="0.15">
      <c r="DM83" s="5"/>
      <c r="DN83" s="5"/>
      <c r="DO83" s="5"/>
      <c r="DP83" s="5"/>
      <c r="DQ83" s="5"/>
      <c r="DR83" s="5"/>
      <c r="DS83" s="5"/>
      <c r="DT83" s="5"/>
      <c r="DU83" s="5"/>
    </row>
    <row r="84" spans="116:125" x14ac:dyDescent="0.15"/>
    <row r="85" spans="116:125" x14ac:dyDescent="0.15"/>
    <row r="86" spans="116:125" x14ac:dyDescent="0.15"/>
    <row r="87" spans="116:125" x14ac:dyDescent="0.15"/>
    <row r="88" spans="116:125" x14ac:dyDescent="0.15">
      <c r="DU88" s="5"/>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5"/>
      <c r="DT94" s="5"/>
      <c r="DU94" s="5"/>
    </row>
    <row r="95" spans="116:125" ht="13.5" customHeight="1" x14ac:dyDescent="0.15">
      <c r="DU95" s="5"/>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5"/>
    </row>
    <row r="102" spans="124:125" ht="13.5" customHeight="1" x14ac:dyDescent="0.15"/>
    <row r="103" spans="124:125" ht="13.5" customHeight="1" x14ac:dyDescent="0.15"/>
    <row r="104" spans="124:125" ht="13.5" customHeight="1" x14ac:dyDescent="0.15">
      <c r="DT104" s="5"/>
      <c r="DU104" s="5"/>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5" t="s">
        <v>14</v>
      </c>
    </row>
    <row r="121" spans="125:125" ht="13.5" hidden="1" customHeight="1" x14ac:dyDescent="0.15">
      <c r="DU121" s="5"/>
    </row>
  </sheetData>
  <sheetProtection algorithmName="SHA-512" hashValue="dgVYJGyrwzncY/ZrfbtGgrIuWPk0Mu6CByf+03uxv5i55Llg7jN6hJwBYEsTxOuuCVUjQstyRam5nqavI7VhmA==" saltValue="p5V78QJBWqWvE5WmaDN0U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15"/>
  <cols>
    <col min="1" max="125" width="2.5" style="38" customWidth="1"/>
    <col min="126" max="142" width="0" style="5" hidden="1" customWidth="1"/>
    <col min="143" max="16384" width="9" style="5" hidden="1"/>
  </cols>
  <sheetData>
    <row r="1" spans="1:125" ht="13.5" customHeigh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1:125" x14ac:dyDescent="0.15">
      <c r="B2" s="5"/>
      <c r="T2" s="5"/>
    </row>
    <row r="3" spans="1:125"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5"/>
      <c r="G33" s="5"/>
      <c r="I33" s="5"/>
    </row>
    <row r="34" spans="2:125" x14ac:dyDescent="0.15">
      <c r="C34" s="5"/>
      <c r="P34" s="5"/>
      <c r="R34" s="5"/>
      <c r="U34" s="5"/>
    </row>
    <row r="35" spans="2:125" x14ac:dyDescent="0.15">
      <c r="D35" s="5"/>
      <c r="E35" s="5"/>
      <c r="T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row>
    <row r="36" spans="2:125" x14ac:dyDescent="0.15">
      <c r="F36" s="5"/>
      <c r="H36" s="5"/>
      <c r="J36" s="5"/>
      <c r="K36" s="5"/>
      <c r="L36" s="5"/>
      <c r="M36" s="5"/>
      <c r="N36" s="5"/>
      <c r="O36" s="5"/>
      <c r="Q36" s="5"/>
      <c r="S36" s="5"/>
      <c r="V36" s="5"/>
    </row>
    <row r="37" spans="2:125" x14ac:dyDescent="0.15"/>
    <row r="38" spans="2:125" x14ac:dyDescent="0.15"/>
    <row r="39" spans="2:125" x14ac:dyDescent="0.15"/>
    <row r="40" spans="2:125" x14ac:dyDescent="0.15">
      <c r="U40" s="5"/>
    </row>
    <row r="41" spans="2:125" x14ac:dyDescent="0.15">
      <c r="R41" s="5"/>
    </row>
    <row r="42" spans="2:125" x14ac:dyDescent="0.15">
      <c r="T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row>
    <row r="43" spans="2:125" x14ac:dyDescent="0.15">
      <c r="Q43" s="5"/>
      <c r="S43" s="5"/>
      <c r="V43" s="5"/>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38" t="s">
        <v>14</v>
      </c>
    </row>
  </sheetData>
  <sheetProtection algorithmName="SHA-512" hashValue="r2JYiiVEwbStj3RAw43nWksVQcbe1tIhTetLk1pQ4U3mTvVtIBk7xiclMyghvf77pzIHEK2EJkcDnfVziHb4oA==" saltValue="3aM6ySKClD0cVJS77poNb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J50"/>
  <sheetViews>
    <sheetView showGridLines="0" zoomScaleSheetLayoutView="100" workbookViewId="0"/>
  </sheetViews>
  <sheetFormatPr defaultColWidth="0" defaultRowHeight="13.5" customHeight="1" zeroHeight="1" x14ac:dyDescent="0.15"/>
  <cols>
    <col min="1" max="1" width="8.25" style="212" customWidth="1"/>
    <col min="2" max="16" width="14.625" style="212" customWidth="1"/>
    <col min="17" max="16384" width="0" style="212"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13"/>
      <c r="C45" s="213"/>
      <c r="D45" s="213"/>
      <c r="E45" s="213"/>
      <c r="F45" s="213"/>
      <c r="G45" s="213"/>
      <c r="H45" s="213"/>
      <c r="I45" s="213"/>
      <c r="J45" s="214" t="s">
        <v>480</v>
      </c>
    </row>
    <row r="46" spans="2:10" ht="29.25" customHeight="1" thickBot="1" x14ac:dyDescent="0.25">
      <c r="B46" s="215" t="s">
        <v>22</v>
      </c>
      <c r="C46" s="216"/>
      <c r="D46" s="216"/>
      <c r="E46" s="217" t="s">
        <v>481</v>
      </c>
      <c r="F46" s="218" t="s">
        <v>3</v>
      </c>
      <c r="G46" s="219" t="s">
        <v>4</v>
      </c>
      <c r="H46" s="219" t="s">
        <v>5</v>
      </c>
      <c r="I46" s="219" t="s">
        <v>6</v>
      </c>
      <c r="J46" s="220" t="s">
        <v>7</v>
      </c>
    </row>
    <row r="47" spans="2:10" ht="57.75" customHeight="1" x14ac:dyDescent="0.15">
      <c r="B47" s="221"/>
      <c r="C47" s="1134" t="s">
        <v>482</v>
      </c>
      <c r="D47" s="1134"/>
      <c r="E47" s="1135"/>
      <c r="F47" s="222">
        <v>45.54</v>
      </c>
      <c r="G47" s="223">
        <v>51.52</v>
      </c>
      <c r="H47" s="223">
        <v>54.77</v>
      </c>
      <c r="I47" s="223">
        <v>51.78</v>
      </c>
      <c r="J47" s="224">
        <v>38.270000000000003</v>
      </c>
    </row>
    <row r="48" spans="2:10" ht="57.75" customHeight="1" x14ac:dyDescent="0.15">
      <c r="B48" s="225"/>
      <c r="C48" s="1136" t="s">
        <v>483</v>
      </c>
      <c r="D48" s="1136"/>
      <c r="E48" s="1137"/>
      <c r="F48" s="226">
        <v>11.99</v>
      </c>
      <c r="G48" s="227">
        <v>9.23</v>
      </c>
      <c r="H48" s="227">
        <v>11.46</v>
      </c>
      <c r="I48" s="227">
        <v>9.2100000000000009</v>
      </c>
      <c r="J48" s="228">
        <v>13.01</v>
      </c>
    </row>
    <row r="49" spans="2:10" ht="57.75" customHeight="1" thickBot="1" x14ac:dyDescent="0.2">
      <c r="B49" s="229"/>
      <c r="C49" s="1138" t="s">
        <v>484</v>
      </c>
      <c r="D49" s="1138"/>
      <c r="E49" s="1139"/>
      <c r="F49" s="230">
        <v>0.03</v>
      </c>
      <c r="G49" s="231">
        <v>8.11</v>
      </c>
      <c r="H49" s="231">
        <v>4.51</v>
      </c>
      <c r="I49" s="231" t="s">
        <v>485</v>
      </c>
      <c r="J49" s="232" t="s">
        <v>486</v>
      </c>
    </row>
    <row r="50" spans="2:10" x14ac:dyDescent="0.15"/>
  </sheetData>
  <sheetProtection algorithmName="SHA-512" hashValue="sbMAFFceuXbB/zNB/RM9RgpBhyPATbilOopMOf02ZdiC/F5aMJpoAE61uLTIUif0ruVAH2u5V6kxFQInV0tBuA==" saltValue="4i7fSykbYEfQ3RkcebY+x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P45"/>
  <sheetViews>
    <sheetView showGridLines="0" zoomScaleSheetLayoutView="100" workbookViewId="0"/>
  </sheetViews>
  <sheetFormatPr defaultColWidth="0" defaultRowHeight="13.5" customHeight="1" zeroHeight="1" x14ac:dyDescent="0.15"/>
  <cols>
    <col min="1" max="1" width="6.625" style="234" customWidth="1"/>
    <col min="2" max="2" width="11" style="234" customWidth="1"/>
    <col min="3" max="3" width="17" style="234" customWidth="1"/>
    <col min="4" max="5" width="16.625" style="234" customWidth="1"/>
    <col min="6" max="15" width="15" style="234" customWidth="1"/>
    <col min="16" max="16" width="24" style="234" customWidth="1"/>
    <col min="17" max="16384" width="0" style="234" hidden="1"/>
  </cols>
  <sheetData>
    <row r="1" spans="1:16" ht="16.5" customHeight="1" x14ac:dyDescent="0.15">
      <c r="A1" s="233"/>
      <c r="B1" s="233"/>
      <c r="C1" s="233"/>
      <c r="D1" s="233"/>
      <c r="E1" s="233"/>
      <c r="F1" s="233"/>
      <c r="G1" s="233"/>
      <c r="H1" s="233"/>
      <c r="I1" s="233"/>
      <c r="J1" s="233"/>
      <c r="K1" s="233"/>
      <c r="L1" s="233"/>
      <c r="M1" s="233"/>
      <c r="N1" s="233"/>
      <c r="O1" s="233"/>
      <c r="P1" s="233"/>
    </row>
    <row r="2" spans="1:16" ht="16.5" customHeight="1" x14ac:dyDescent="0.15">
      <c r="A2" s="233"/>
      <c r="B2" s="233"/>
      <c r="C2" s="233"/>
      <c r="D2" s="233"/>
      <c r="E2" s="233"/>
      <c r="F2" s="233"/>
      <c r="G2" s="233"/>
      <c r="H2" s="233"/>
      <c r="I2" s="233"/>
      <c r="J2" s="233"/>
      <c r="K2" s="233"/>
      <c r="L2" s="233"/>
      <c r="M2" s="233"/>
      <c r="N2" s="233"/>
      <c r="O2" s="233"/>
      <c r="P2" s="233"/>
    </row>
    <row r="3" spans="1:16" ht="16.5" customHeight="1" x14ac:dyDescent="0.15">
      <c r="A3" s="233"/>
      <c r="B3" s="233"/>
      <c r="C3" s="233"/>
      <c r="D3" s="233"/>
      <c r="E3" s="233"/>
      <c r="F3" s="233"/>
      <c r="G3" s="233"/>
      <c r="H3" s="233"/>
      <c r="I3" s="233"/>
      <c r="J3" s="233"/>
      <c r="K3" s="233"/>
      <c r="L3" s="233"/>
      <c r="M3" s="233"/>
      <c r="N3" s="233"/>
      <c r="O3" s="233"/>
      <c r="P3" s="233"/>
    </row>
    <row r="4" spans="1:16" ht="16.5" customHeight="1" x14ac:dyDescent="0.15">
      <c r="A4" s="233"/>
      <c r="B4" s="233"/>
      <c r="C4" s="233"/>
      <c r="D4" s="233"/>
      <c r="E4" s="233"/>
      <c r="F4" s="233"/>
      <c r="G4" s="233"/>
      <c r="H4" s="233"/>
      <c r="I4" s="233"/>
      <c r="J4" s="233"/>
      <c r="K4" s="233"/>
      <c r="L4" s="233"/>
      <c r="M4" s="233"/>
      <c r="N4" s="233"/>
      <c r="O4" s="233"/>
      <c r="P4" s="233"/>
    </row>
    <row r="5" spans="1:16" ht="16.5" customHeight="1" x14ac:dyDescent="0.15">
      <c r="A5" s="233"/>
      <c r="B5" s="233"/>
      <c r="C5" s="233"/>
      <c r="D5" s="233"/>
      <c r="E5" s="233"/>
      <c r="F5" s="233"/>
      <c r="G5" s="233"/>
      <c r="H5" s="233"/>
      <c r="I5" s="233"/>
      <c r="J5" s="233"/>
      <c r="K5" s="233"/>
      <c r="L5" s="233"/>
      <c r="M5" s="233"/>
      <c r="N5" s="233"/>
      <c r="O5" s="233"/>
      <c r="P5" s="233"/>
    </row>
    <row r="6" spans="1:16" ht="16.5" customHeight="1" x14ac:dyDescent="0.15">
      <c r="A6" s="233"/>
      <c r="B6" s="233"/>
      <c r="C6" s="233"/>
      <c r="D6" s="233"/>
      <c r="E6" s="233"/>
      <c r="F6" s="233"/>
      <c r="G6" s="233"/>
      <c r="H6" s="233"/>
      <c r="I6" s="233"/>
      <c r="J6" s="233"/>
      <c r="K6" s="233"/>
      <c r="L6" s="233"/>
      <c r="M6" s="233"/>
      <c r="N6" s="233"/>
      <c r="O6" s="233"/>
      <c r="P6" s="233"/>
    </row>
    <row r="7" spans="1:16" ht="16.5" customHeight="1" x14ac:dyDescent="0.15">
      <c r="A7" s="233"/>
      <c r="B7" s="233"/>
      <c r="C7" s="233"/>
      <c r="D7" s="233"/>
      <c r="E7" s="233"/>
      <c r="F7" s="233"/>
      <c r="G7" s="233"/>
      <c r="H7" s="233"/>
      <c r="I7" s="233"/>
      <c r="J7" s="233"/>
      <c r="K7" s="233"/>
      <c r="L7" s="233"/>
      <c r="M7" s="233"/>
      <c r="N7" s="233"/>
      <c r="O7" s="233"/>
      <c r="P7" s="233"/>
    </row>
    <row r="8" spans="1:16" ht="16.5" customHeight="1" x14ac:dyDescent="0.15">
      <c r="A8" s="233"/>
      <c r="B8" s="233"/>
      <c r="C8" s="233"/>
      <c r="D8" s="233"/>
      <c r="E8" s="233"/>
      <c r="F8" s="233"/>
      <c r="G8" s="233"/>
      <c r="H8" s="233"/>
      <c r="I8" s="233"/>
      <c r="J8" s="233"/>
      <c r="K8" s="233"/>
      <c r="L8" s="233"/>
      <c r="M8" s="233"/>
      <c r="N8" s="233"/>
      <c r="O8" s="233"/>
      <c r="P8" s="233"/>
    </row>
    <row r="9" spans="1:16" ht="16.5" customHeight="1" x14ac:dyDescent="0.15">
      <c r="A9" s="233"/>
      <c r="B9" s="233"/>
      <c r="C9" s="233"/>
      <c r="D9" s="233"/>
      <c r="E9" s="233"/>
      <c r="F9" s="233"/>
      <c r="G9" s="233"/>
      <c r="H9" s="233"/>
      <c r="I9" s="233"/>
      <c r="J9" s="233"/>
      <c r="K9" s="233"/>
      <c r="L9" s="233"/>
      <c r="M9" s="233"/>
      <c r="N9" s="233"/>
      <c r="O9" s="233"/>
      <c r="P9" s="233"/>
    </row>
    <row r="10" spans="1:16" ht="16.5" customHeight="1" x14ac:dyDescent="0.15">
      <c r="A10" s="233"/>
      <c r="B10" s="233"/>
      <c r="C10" s="233"/>
      <c r="D10" s="233"/>
      <c r="E10" s="233"/>
      <c r="F10" s="233"/>
      <c r="G10" s="233"/>
      <c r="H10" s="233"/>
      <c r="I10" s="233"/>
      <c r="J10" s="233"/>
      <c r="K10" s="233"/>
      <c r="L10" s="233"/>
      <c r="M10" s="233"/>
      <c r="N10" s="233"/>
      <c r="O10" s="233"/>
      <c r="P10" s="233"/>
    </row>
    <row r="11" spans="1:16" ht="16.5" customHeight="1" x14ac:dyDescent="0.15">
      <c r="A11" s="233"/>
      <c r="B11" s="233"/>
      <c r="C11" s="233"/>
      <c r="D11" s="233"/>
      <c r="E11" s="233"/>
      <c r="F11" s="233"/>
      <c r="G11" s="233"/>
      <c r="H11" s="233"/>
      <c r="I11" s="233"/>
      <c r="J11" s="233"/>
      <c r="K11" s="233"/>
      <c r="L11" s="233"/>
      <c r="M11" s="233"/>
      <c r="N11" s="233"/>
      <c r="O11" s="233"/>
      <c r="P11" s="233"/>
    </row>
    <row r="12" spans="1:16" ht="16.5" customHeight="1" x14ac:dyDescent="0.15">
      <c r="A12" s="233"/>
      <c r="B12" s="233"/>
      <c r="C12" s="233"/>
      <c r="D12" s="233"/>
      <c r="E12" s="233"/>
      <c r="F12" s="233"/>
      <c r="G12" s="233"/>
      <c r="H12" s="233"/>
      <c r="I12" s="233"/>
      <c r="J12" s="233"/>
      <c r="K12" s="233"/>
      <c r="L12" s="233"/>
      <c r="M12" s="233"/>
      <c r="N12" s="233"/>
      <c r="O12" s="233"/>
      <c r="P12" s="233"/>
    </row>
    <row r="13" spans="1:16" ht="16.5" customHeight="1" x14ac:dyDescent="0.15">
      <c r="A13" s="233"/>
      <c r="B13" s="233"/>
      <c r="C13" s="233"/>
      <c r="D13" s="233"/>
      <c r="E13" s="233"/>
      <c r="F13" s="233"/>
      <c r="G13" s="233"/>
      <c r="H13" s="233"/>
      <c r="I13" s="233"/>
      <c r="J13" s="233"/>
      <c r="K13" s="233"/>
      <c r="L13" s="233"/>
      <c r="M13" s="233"/>
      <c r="N13" s="233"/>
      <c r="O13" s="233"/>
      <c r="P13" s="233"/>
    </row>
    <row r="14" spans="1:16" ht="16.5" customHeight="1" x14ac:dyDescent="0.15">
      <c r="A14" s="233"/>
      <c r="B14" s="233"/>
      <c r="C14" s="233"/>
      <c r="D14" s="233"/>
      <c r="E14" s="233"/>
      <c r="F14" s="233"/>
      <c r="G14" s="233"/>
      <c r="H14" s="233"/>
      <c r="I14" s="233"/>
      <c r="J14" s="233"/>
      <c r="K14" s="233"/>
      <c r="L14" s="233"/>
      <c r="M14" s="233"/>
      <c r="N14" s="233"/>
      <c r="O14" s="233"/>
      <c r="P14" s="233"/>
    </row>
    <row r="15" spans="1:16" ht="16.5" customHeight="1" x14ac:dyDescent="0.15">
      <c r="A15" s="233"/>
      <c r="B15" s="233"/>
      <c r="C15" s="233"/>
      <c r="D15" s="233"/>
      <c r="E15" s="233"/>
      <c r="F15" s="233"/>
      <c r="G15" s="233"/>
      <c r="H15" s="233"/>
      <c r="I15" s="233"/>
      <c r="J15" s="233"/>
      <c r="K15" s="233"/>
      <c r="L15" s="233"/>
      <c r="M15" s="233"/>
      <c r="N15" s="233"/>
      <c r="O15" s="233"/>
      <c r="P15" s="233"/>
    </row>
    <row r="16" spans="1:16" ht="16.5" customHeight="1" x14ac:dyDescent="0.15">
      <c r="A16" s="233"/>
      <c r="B16" s="233"/>
      <c r="C16" s="233"/>
      <c r="D16" s="233"/>
      <c r="E16" s="233"/>
      <c r="F16" s="233"/>
      <c r="G16" s="233"/>
      <c r="H16" s="233"/>
      <c r="I16" s="233"/>
      <c r="J16" s="233"/>
      <c r="K16" s="233"/>
      <c r="L16" s="233"/>
      <c r="M16" s="233"/>
      <c r="N16" s="233"/>
      <c r="O16" s="233"/>
      <c r="P16" s="233"/>
    </row>
    <row r="17" spans="1:16" ht="16.5" customHeight="1" x14ac:dyDescent="0.15">
      <c r="A17" s="233"/>
      <c r="B17" s="233"/>
      <c r="C17" s="233"/>
      <c r="D17" s="233"/>
      <c r="E17" s="233"/>
      <c r="F17" s="233"/>
      <c r="G17" s="233"/>
      <c r="H17" s="233"/>
      <c r="I17" s="233"/>
      <c r="J17" s="233"/>
      <c r="K17" s="233"/>
      <c r="L17" s="233"/>
      <c r="M17" s="233"/>
      <c r="N17" s="233"/>
      <c r="O17" s="233"/>
      <c r="P17" s="233"/>
    </row>
    <row r="18" spans="1:16" ht="16.5" customHeight="1" x14ac:dyDescent="0.15">
      <c r="A18" s="233"/>
      <c r="B18" s="233"/>
      <c r="C18" s="233"/>
      <c r="D18" s="233"/>
      <c r="E18" s="233"/>
      <c r="F18" s="233"/>
      <c r="G18" s="233"/>
      <c r="H18" s="233"/>
      <c r="I18" s="233"/>
      <c r="J18" s="233"/>
      <c r="K18" s="233"/>
      <c r="L18" s="233"/>
      <c r="M18" s="233"/>
      <c r="N18" s="233"/>
      <c r="O18" s="233"/>
      <c r="P18" s="233"/>
    </row>
    <row r="19" spans="1:16" ht="16.5" customHeight="1" x14ac:dyDescent="0.15">
      <c r="A19" s="233"/>
      <c r="B19" s="233"/>
      <c r="C19" s="233"/>
      <c r="D19" s="233"/>
      <c r="E19" s="233"/>
      <c r="F19" s="233"/>
      <c r="G19" s="233"/>
      <c r="H19" s="233"/>
      <c r="I19" s="233"/>
      <c r="J19" s="233"/>
      <c r="K19" s="233"/>
      <c r="L19" s="233"/>
      <c r="M19" s="233"/>
      <c r="N19" s="233"/>
      <c r="O19" s="233"/>
      <c r="P19" s="233"/>
    </row>
    <row r="20" spans="1:16" ht="16.5" customHeight="1" x14ac:dyDescent="0.15">
      <c r="A20" s="233"/>
      <c r="B20" s="233"/>
      <c r="C20" s="233"/>
      <c r="D20" s="233"/>
      <c r="E20" s="233"/>
      <c r="F20" s="233"/>
      <c r="G20" s="233"/>
      <c r="H20" s="233"/>
      <c r="I20" s="233"/>
      <c r="J20" s="233"/>
      <c r="K20" s="233"/>
      <c r="L20" s="233"/>
      <c r="M20" s="233"/>
      <c r="N20" s="233"/>
      <c r="O20" s="233"/>
      <c r="P20" s="233"/>
    </row>
    <row r="21" spans="1:16" ht="16.5" customHeight="1" x14ac:dyDescent="0.15">
      <c r="A21" s="233"/>
      <c r="B21" s="233"/>
      <c r="C21" s="233"/>
      <c r="D21" s="233"/>
      <c r="E21" s="233"/>
      <c r="F21" s="233"/>
      <c r="G21" s="233"/>
      <c r="H21" s="233"/>
      <c r="I21" s="233"/>
      <c r="J21" s="233"/>
      <c r="K21" s="233"/>
      <c r="L21" s="233"/>
      <c r="M21" s="233"/>
      <c r="N21" s="233"/>
      <c r="O21" s="233"/>
      <c r="P21" s="233"/>
    </row>
    <row r="22" spans="1:16" ht="16.5" customHeight="1" x14ac:dyDescent="0.15">
      <c r="A22" s="233"/>
      <c r="B22" s="233"/>
      <c r="C22" s="233"/>
      <c r="D22" s="233"/>
      <c r="E22" s="233"/>
      <c r="F22" s="233"/>
      <c r="G22" s="233"/>
      <c r="H22" s="233"/>
      <c r="I22" s="233"/>
      <c r="J22" s="233"/>
      <c r="K22" s="233"/>
      <c r="L22" s="233"/>
      <c r="M22" s="233"/>
      <c r="N22" s="233"/>
      <c r="O22" s="233"/>
      <c r="P22" s="233"/>
    </row>
    <row r="23" spans="1:16" ht="16.5" customHeight="1" x14ac:dyDescent="0.15">
      <c r="A23" s="233"/>
      <c r="B23" s="233"/>
      <c r="C23" s="233"/>
      <c r="D23" s="233"/>
      <c r="E23" s="233"/>
      <c r="F23" s="233"/>
      <c r="G23" s="233"/>
      <c r="H23" s="233"/>
      <c r="I23" s="233"/>
      <c r="J23" s="233"/>
      <c r="K23" s="233"/>
      <c r="L23" s="233"/>
      <c r="M23" s="233"/>
      <c r="N23" s="233"/>
      <c r="O23" s="233"/>
      <c r="P23" s="233"/>
    </row>
    <row r="24" spans="1:16" ht="16.5" customHeight="1" x14ac:dyDescent="0.15">
      <c r="A24" s="233"/>
      <c r="B24" s="233"/>
      <c r="C24" s="233"/>
      <c r="D24" s="233"/>
      <c r="E24" s="233"/>
      <c r="F24" s="233"/>
      <c r="G24" s="233"/>
      <c r="H24" s="233"/>
      <c r="I24" s="233"/>
      <c r="J24" s="233"/>
      <c r="K24" s="233"/>
      <c r="L24" s="233"/>
      <c r="M24" s="233"/>
      <c r="N24" s="233"/>
      <c r="O24" s="233"/>
      <c r="P24" s="233"/>
    </row>
    <row r="25" spans="1:16" ht="16.5" customHeight="1" x14ac:dyDescent="0.15">
      <c r="A25" s="233"/>
      <c r="B25" s="233"/>
      <c r="C25" s="233"/>
      <c r="D25" s="233"/>
      <c r="E25" s="233"/>
      <c r="F25" s="233"/>
      <c r="G25" s="233"/>
      <c r="H25" s="233"/>
      <c r="I25" s="233"/>
      <c r="J25" s="233"/>
      <c r="K25" s="233"/>
      <c r="L25" s="233"/>
      <c r="M25" s="233"/>
      <c r="N25" s="233"/>
      <c r="O25" s="233"/>
      <c r="P25" s="233"/>
    </row>
    <row r="26" spans="1:16" ht="16.5" customHeight="1" x14ac:dyDescent="0.15">
      <c r="A26" s="233"/>
      <c r="B26" s="233"/>
      <c r="C26" s="233"/>
      <c r="D26" s="233"/>
      <c r="E26" s="233"/>
      <c r="F26" s="233"/>
      <c r="G26" s="233"/>
      <c r="H26" s="233"/>
      <c r="I26" s="233"/>
      <c r="J26" s="233"/>
      <c r="K26" s="233"/>
      <c r="L26" s="233"/>
      <c r="M26" s="233"/>
      <c r="N26" s="233"/>
      <c r="O26" s="233"/>
      <c r="P26" s="233"/>
    </row>
    <row r="27" spans="1:16" ht="16.5" customHeight="1" x14ac:dyDescent="0.15">
      <c r="A27" s="233"/>
      <c r="B27" s="233"/>
      <c r="C27" s="233"/>
      <c r="D27" s="233"/>
      <c r="E27" s="233"/>
      <c r="F27" s="233"/>
      <c r="G27" s="233"/>
      <c r="H27" s="233"/>
      <c r="I27" s="233"/>
      <c r="J27" s="233"/>
      <c r="K27" s="233"/>
      <c r="L27" s="233"/>
      <c r="M27" s="233"/>
      <c r="N27" s="233"/>
      <c r="O27" s="233"/>
      <c r="P27" s="233"/>
    </row>
    <row r="28" spans="1:16" ht="16.5" customHeight="1" x14ac:dyDescent="0.15">
      <c r="A28" s="233"/>
      <c r="B28" s="233"/>
      <c r="C28" s="233"/>
      <c r="D28" s="233"/>
      <c r="E28" s="233"/>
      <c r="F28" s="233"/>
      <c r="G28" s="233"/>
      <c r="H28" s="233"/>
      <c r="I28" s="233"/>
      <c r="J28" s="233"/>
      <c r="K28" s="233"/>
      <c r="L28" s="233"/>
      <c r="M28" s="233"/>
      <c r="N28" s="233"/>
      <c r="O28" s="233"/>
      <c r="P28" s="233"/>
    </row>
    <row r="29" spans="1:16" ht="16.5" customHeight="1" x14ac:dyDescent="0.15">
      <c r="A29" s="233"/>
      <c r="B29" s="233"/>
      <c r="C29" s="233"/>
      <c r="D29" s="233"/>
      <c r="E29" s="233"/>
      <c r="F29" s="233"/>
      <c r="G29" s="233"/>
      <c r="H29" s="233"/>
      <c r="I29" s="233"/>
      <c r="J29" s="233"/>
      <c r="K29" s="233"/>
      <c r="L29" s="233"/>
      <c r="M29" s="233"/>
      <c r="N29" s="233"/>
      <c r="O29" s="233"/>
      <c r="P29" s="233"/>
    </row>
    <row r="30" spans="1:16" ht="16.5" customHeight="1" x14ac:dyDescent="0.15">
      <c r="A30" s="233"/>
      <c r="B30" s="233"/>
      <c r="C30" s="233"/>
      <c r="D30" s="233"/>
      <c r="E30" s="233"/>
      <c r="F30" s="233"/>
      <c r="G30" s="233"/>
      <c r="H30" s="233"/>
      <c r="I30" s="233"/>
      <c r="J30" s="233"/>
      <c r="K30" s="233"/>
      <c r="L30" s="233"/>
      <c r="M30" s="233"/>
      <c r="N30" s="233"/>
      <c r="O30" s="233"/>
      <c r="P30" s="233"/>
    </row>
    <row r="31" spans="1:16" ht="16.5" customHeight="1" x14ac:dyDescent="0.15">
      <c r="A31" s="233"/>
      <c r="B31" s="233"/>
      <c r="C31" s="233"/>
      <c r="D31" s="233"/>
      <c r="E31" s="233"/>
      <c r="F31" s="233"/>
      <c r="G31" s="233"/>
      <c r="H31" s="233"/>
      <c r="I31" s="233"/>
      <c r="J31" s="233"/>
      <c r="K31" s="233"/>
      <c r="L31" s="233"/>
      <c r="M31" s="233"/>
      <c r="N31" s="233"/>
      <c r="O31" s="233"/>
      <c r="P31" s="233"/>
    </row>
    <row r="32" spans="1:16" ht="31.5" customHeight="1" thickBot="1" x14ac:dyDescent="0.2">
      <c r="A32" s="233"/>
      <c r="B32" s="233"/>
      <c r="C32" s="233"/>
      <c r="D32" s="233"/>
      <c r="E32" s="233"/>
      <c r="F32" s="233"/>
      <c r="G32" s="233"/>
      <c r="H32" s="233"/>
      <c r="I32" s="233"/>
      <c r="J32" s="235" t="s">
        <v>480</v>
      </c>
      <c r="K32" s="233"/>
      <c r="L32" s="233"/>
      <c r="M32" s="233"/>
      <c r="N32" s="233"/>
      <c r="O32" s="233"/>
      <c r="P32" s="233"/>
    </row>
    <row r="33" spans="1:16" ht="39" customHeight="1" thickBot="1" x14ac:dyDescent="0.25">
      <c r="A33" s="233"/>
      <c r="B33" s="236" t="s">
        <v>487</v>
      </c>
      <c r="C33" s="237"/>
      <c r="D33" s="237"/>
      <c r="E33" s="238" t="s">
        <v>481</v>
      </c>
      <c r="F33" s="239" t="s">
        <v>3</v>
      </c>
      <c r="G33" s="240" t="s">
        <v>4</v>
      </c>
      <c r="H33" s="240" t="s">
        <v>5</v>
      </c>
      <c r="I33" s="240" t="s">
        <v>6</v>
      </c>
      <c r="J33" s="241" t="s">
        <v>7</v>
      </c>
      <c r="K33" s="233"/>
      <c r="L33" s="233"/>
      <c r="M33" s="233"/>
      <c r="N33" s="233"/>
      <c r="O33" s="233"/>
      <c r="P33" s="233"/>
    </row>
    <row r="34" spans="1:16" ht="39" customHeight="1" x14ac:dyDescent="0.15">
      <c r="A34" s="233"/>
      <c r="B34" s="242"/>
      <c r="C34" s="1146" t="s">
        <v>488</v>
      </c>
      <c r="D34" s="1146"/>
      <c r="E34" s="1147"/>
      <c r="F34" s="243">
        <v>0.3</v>
      </c>
      <c r="G34" s="244">
        <v>0.54</v>
      </c>
      <c r="H34" s="244">
        <v>0.39</v>
      </c>
      <c r="I34" s="244">
        <v>0</v>
      </c>
      <c r="J34" s="245" t="s">
        <v>489</v>
      </c>
      <c r="K34" s="233"/>
      <c r="L34" s="233"/>
      <c r="M34" s="233"/>
      <c r="N34" s="233"/>
      <c r="O34" s="233"/>
      <c r="P34" s="233"/>
    </row>
    <row r="35" spans="1:16" ht="39" customHeight="1" x14ac:dyDescent="0.15">
      <c r="A35" s="233"/>
      <c r="B35" s="246"/>
      <c r="C35" s="1140" t="s">
        <v>490</v>
      </c>
      <c r="D35" s="1141"/>
      <c r="E35" s="1142"/>
      <c r="F35" s="247">
        <v>11.98</v>
      </c>
      <c r="G35" s="248">
        <v>9.23</v>
      </c>
      <c r="H35" s="248">
        <v>11.46</v>
      </c>
      <c r="I35" s="248">
        <v>9.1999999999999993</v>
      </c>
      <c r="J35" s="249">
        <v>13</v>
      </c>
      <c r="K35" s="233"/>
      <c r="L35" s="233"/>
      <c r="M35" s="233"/>
      <c r="N35" s="233"/>
      <c r="O35" s="233"/>
      <c r="P35" s="233"/>
    </row>
    <row r="36" spans="1:16" ht="39" customHeight="1" x14ac:dyDescent="0.15">
      <c r="A36" s="233"/>
      <c r="B36" s="246"/>
      <c r="C36" s="1140" t="s">
        <v>491</v>
      </c>
      <c r="D36" s="1141"/>
      <c r="E36" s="1142"/>
      <c r="F36" s="247" t="s">
        <v>443</v>
      </c>
      <c r="G36" s="248" t="s">
        <v>443</v>
      </c>
      <c r="H36" s="248" t="s">
        <v>443</v>
      </c>
      <c r="I36" s="248" t="s">
        <v>443</v>
      </c>
      <c r="J36" s="249">
        <v>4.5199999999999996</v>
      </c>
      <c r="K36" s="233"/>
      <c r="L36" s="233"/>
      <c r="M36" s="233"/>
      <c r="N36" s="233"/>
      <c r="O36" s="233"/>
      <c r="P36" s="233"/>
    </row>
    <row r="37" spans="1:16" ht="39" customHeight="1" x14ac:dyDescent="0.15">
      <c r="A37" s="233"/>
      <c r="B37" s="246"/>
      <c r="C37" s="1140" t="s">
        <v>492</v>
      </c>
      <c r="D37" s="1141"/>
      <c r="E37" s="1142"/>
      <c r="F37" s="247">
        <v>1.7</v>
      </c>
      <c r="G37" s="248">
        <v>2.08</v>
      </c>
      <c r="H37" s="248">
        <v>2.1800000000000002</v>
      </c>
      <c r="I37" s="248">
        <v>1.74</v>
      </c>
      <c r="J37" s="249">
        <v>1.74</v>
      </c>
      <c r="K37" s="233"/>
      <c r="L37" s="233"/>
      <c r="M37" s="233"/>
      <c r="N37" s="233"/>
      <c r="O37" s="233"/>
      <c r="P37" s="233"/>
    </row>
    <row r="38" spans="1:16" ht="39" customHeight="1" x14ac:dyDescent="0.15">
      <c r="A38" s="233"/>
      <c r="B38" s="246"/>
      <c r="C38" s="1140" t="s">
        <v>493</v>
      </c>
      <c r="D38" s="1141"/>
      <c r="E38" s="1142"/>
      <c r="F38" s="247">
        <v>0</v>
      </c>
      <c r="G38" s="248">
        <v>0</v>
      </c>
      <c r="H38" s="248">
        <v>0</v>
      </c>
      <c r="I38" s="248">
        <v>4.0599999999999996</v>
      </c>
      <c r="J38" s="249">
        <v>1.6</v>
      </c>
      <c r="K38" s="233"/>
      <c r="L38" s="233"/>
      <c r="M38" s="233"/>
      <c r="N38" s="233"/>
      <c r="O38" s="233"/>
      <c r="P38" s="233"/>
    </row>
    <row r="39" spans="1:16" ht="39" customHeight="1" x14ac:dyDescent="0.15">
      <c r="A39" s="233"/>
      <c r="B39" s="246"/>
      <c r="C39" s="1140" t="s">
        <v>494</v>
      </c>
      <c r="D39" s="1141"/>
      <c r="E39" s="1142"/>
      <c r="F39" s="247">
        <v>0.93</v>
      </c>
      <c r="G39" s="248">
        <v>0.87</v>
      </c>
      <c r="H39" s="248">
        <v>0.9</v>
      </c>
      <c r="I39" s="248">
        <v>0.91</v>
      </c>
      <c r="J39" s="249">
        <v>0.92</v>
      </c>
      <c r="K39" s="233"/>
      <c r="L39" s="233"/>
      <c r="M39" s="233"/>
      <c r="N39" s="233"/>
      <c r="O39" s="233"/>
      <c r="P39" s="233"/>
    </row>
    <row r="40" spans="1:16" ht="39" customHeight="1" x14ac:dyDescent="0.15">
      <c r="A40" s="233"/>
      <c r="B40" s="246"/>
      <c r="C40" s="1140" t="s">
        <v>495</v>
      </c>
      <c r="D40" s="1141"/>
      <c r="E40" s="1142"/>
      <c r="F40" s="247">
        <v>0.86</v>
      </c>
      <c r="G40" s="248">
        <v>0.85</v>
      </c>
      <c r="H40" s="248">
        <v>0.78</v>
      </c>
      <c r="I40" s="248">
        <v>1.4</v>
      </c>
      <c r="J40" s="249">
        <v>0.48</v>
      </c>
      <c r="K40" s="233"/>
      <c r="L40" s="233"/>
      <c r="M40" s="233"/>
      <c r="N40" s="233"/>
      <c r="O40" s="233"/>
      <c r="P40" s="233"/>
    </row>
    <row r="41" spans="1:16" ht="39" customHeight="1" x14ac:dyDescent="0.15">
      <c r="A41" s="233"/>
      <c r="B41" s="246"/>
      <c r="C41" s="1140" t="s">
        <v>496</v>
      </c>
      <c r="D41" s="1141"/>
      <c r="E41" s="1142"/>
      <c r="F41" s="247">
        <v>0</v>
      </c>
      <c r="G41" s="248">
        <v>0</v>
      </c>
      <c r="H41" s="248">
        <v>0</v>
      </c>
      <c r="I41" s="248">
        <v>0</v>
      </c>
      <c r="J41" s="249">
        <v>0</v>
      </c>
      <c r="K41" s="233"/>
      <c r="L41" s="233"/>
      <c r="M41" s="233"/>
      <c r="N41" s="233"/>
      <c r="O41" s="233"/>
      <c r="P41" s="233"/>
    </row>
    <row r="42" spans="1:16" ht="39" customHeight="1" x14ac:dyDescent="0.15">
      <c r="A42" s="233"/>
      <c r="B42" s="250"/>
      <c r="C42" s="1140" t="s">
        <v>497</v>
      </c>
      <c r="D42" s="1141"/>
      <c r="E42" s="1142"/>
      <c r="F42" s="247" t="s">
        <v>443</v>
      </c>
      <c r="G42" s="248" t="s">
        <v>443</v>
      </c>
      <c r="H42" s="248" t="s">
        <v>443</v>
      </c>
      <c r="I42" s="248" t="s">
        <v>443</v>
      </c>
      <c r="J42" s="249" t="s">
        <v>443</v>
      </c>
      <c r="K42" s="233"/>
      <c r="L42" s="233"/>
      <c r="M42" s="233"/>
      <c r="N42" s="233"/>
      <c r="O42" s="233"/>
      <c r="P42" s="233"/>
    </row>
    <row r="43" spans="1:16" ht="39" customHeight="1" thickBot="1" x14ac:dyDescent="0.2">
      <c r="A43" s="233"/>
      <c r="B43" s="251"/>
      <c r="C43" s="1143" t="s">
        <v>498</v>
      </c>
      <c r="D43" s="1144"/>
      <c r="E43" s="1145"/>
      <c r="F43" s="252">
        <v>0</v>
      </c>
      <c r="G43" s="253">
        <v>0</v>
      </c>
      <c r="H43" s="253">
        <v>0</v>
      </c>
      <c r="I43" s="253">
        <v>6.69</v>
      </c>
      <c r="J43" s="254">
        <v>0</v>
      </c>
      <c r="K43" s="233"/>
      <c r="L43" s="233"/>
      <c r="M43" s="233"/>
      <c r="N43" s="233"/>
      <c r="O43" s="233"/>
      <c r="P43" s="233"/>
    </row>
    <row r="44" spans="1:16" ht="39" customHeight="1" x14ac:dyDescent="0.15">
      <c r="A44" s="233"/>
      <c r="B44" s="255"/>
      <c r="C44" s="256"/>
      <c r="D44" s="257"/>
      <c r="E44" s="257"/>
      <c r="F44" s="258"/>
      <c r="G44" s="258"/>
      <c r="H44" s="258"/>
      <c r="I44" s="258"/>
      <c r="J44" s="258"/>
      <c r="K44" s="233"/>
      <c r="L44" s="233"/>
      <c r="M44" s="233"/>
      <c r="N44" s="233"/>
      <c r="O44" s="233"/>
      <c r="P44" s="233"/>
    </row>
    <row r="45" spans="1:16" ht="17.25" x14ac:dyDescent="0.15">
      <c r="A45" s="233"/>
      <c r="B45" s="233"/>
      <c r="C45" s="233"/>
      <c r="D45" s="233"/>
      <c r="E45" s="233"/>
      <c r="F45" s="233"/>
      <c r="G45" s="233"/>
      <c r="H45" s="233"/>
      <c r="I45" s="233"/>
      <c r="J45" s="233"/>
      <c r="K45" s="233"/>
      <c r="L45" s="233"/>
      <c r="M45" s="233"/>
      <c r="N45" s="233"/>
      <c r="O45" s="233"/>
      <c r="P45" s="233"/>
    </row>
  </sheetData>
  <sheetProtection algorithmName="SHA-512" hashValue="zKE3ITES3rKEnh2Mx/bMW74ZiWdoYfMQPCn07R3frghIb99eEcuYe9s6VMbBWCH6eNbj1gjt/Iep5wEvwYH8WQ==" saltValue="pmSt7dixC7ddW1nGZqm9r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U64"/>
  <sheetViews>
    <sheetView showGridLines="0" zoomScaleSheetLayoutView="55" workbookViewId="0"/>
  </sheetViews>
  <sheetFormatPr defaultColWidth="0" defaultRowHeight="12.6" customHeight="1" zeroHeight="1" x14ac:dyDescent="0.15"/>
  <cols>
    <col min="1" max="1" width="6.625" style="260" customWidth="1"/>
    <col min="2" max="3" width="10.875" style="260" customWidth="1"/>
    <col min="4" max="4" width="10" style="260" customWidth="1"/>
    <col min="5" max="10" width="11" style="260" customWidth="1"/>
    <col min="11" max="15" width="13.125" style="260" customWidth="1"/>
    <col min="16" max="21" width="11.5" style="260" customWidth="1"/>
    <col min="22" max="16384" width="0" style="260" hidden="1"/>
  </cols>
  <sheetData>
    <row r="1" spans="1:21" ht="13.5" customHeight="1" x14ac:dyDescent="0.15">
      <c r="A1" s="259"/>
      <c r="B1" s="259"/>
      <c r="C1" s="259"/>
      <c r="D1" s="259"/>
      <c r="E1" s="259"/>
      <c r="F1" s="259"/>
      <c r="G1" s="259"/>
      <c r="H1" s="259"/>
      <c r="I1" s="259"/>
      <c r="J1" s="259"/>
      <c r="K1" s="259"/>
      <c r="L1" s="259"/>
      <c r="M1" s="259"/>
      <c r="N1" s="259"/>
      <c r="O1" s="259"/>
      <c r="P1" s="259"/>
      <c r="Q1" s="259"/>
      <c r="R1" s="259"/>
      <c r="S1" s="259"/>
      <c r="T1" s="259"/>
      <c r="U1" s="259"/>
    </row>
    <row r="2" spans="1:21" ht="13.5" customHeight="1" x14ac:dyDescent="0.15">
      <c r="A2" s="259"/>
      <c r="B2" s="259"/>
      <c r="C2" s="259"/>
      <c r="D2" s="259"/>
      <c r="E2" s="259"/>
      <c r="F2" s="259"/>
      <c r="G2" s="259"/>
      <c r="H2" s="259"/>
      <c r="I2" s="259"/>
      <c r="J2" s="259"/>
      <c r="K2" s="259"/>
      <c r="L2" s="259"/>
      <c r="M2" s="259"/>
      <c r="N2" s="259"/>
      <c r="O2" s="259"/>
      <c r="P2" s="259"/>
      <c r="Q2" s="259"/>
      <c r="R2" s="259"/>
      <c r="S2" s="259"/>
      <c r="T2" s="259"/>
      <c r="U2" s="259"/>
    </row>
    <row r="3" spans="1:21" ht="13.5" customHeight="1" x14ac:dyDescent="0.15">
      <c r="A3" s="259"/>
      <c r="B3" s="259"/>
      <c r="C3" s="259"/>
      <c r="D3" s="259"/>
      <c r="E3" s="259"/>
      <c r="F3" s="259"/>
      <c r="G3" s="259"/>
      <c r="H3" s="259"/>
      <c r="I3" s="259"/>
      <c r="J3" s="259"/>
      <c r="K3" s="259"/>
      <c r="L3" s="259"/>
      <c r="M3" s="259"/>
      <c r="N3" s="259"/>
      <c r="O3" s="259"/>
      <c r="P3" s="259"/>
      <c r="Q3" s="259"/>
      <c r="R3" s="259"/>
      <c r="S3" s="259"/>
      <c r="T3" s="259"/>
      <c r="U3" s="259"/>
    </row>
    <row r="4" spans="1:21" ht="13.5" customHeight="1" x14ac:dyDescent="0.15">
      <c r="A4" s="259"/>
      <c r="B4" s="259"/>
      <c r="C4" s="259"/>
      <c r="D4" s="259"/>
      <c r="E4" s="259"/>
      <c r="F4" s="259"/>
      <c r="G4" s="259"/>
      <c r="H4" s="259"/>
      <c r="I4" s="259"/>
      <c r="J4" s="259"/>
      <c r="K4" s="259"/>
      <c r="L4" s="259"/>
      <c r="M4" s="259"/>
      <c r="N4" s="259"/>
      <c r="O4" s="259"/>
      <c r="P4" s="259"/>
      <c r="Q4" s="259"/>
      <c r="R4" s="259"/>
      <c r="S4" s="259"/>
      <c r="T4" s="259"/>
      <c r="U4" s="259"/>
    </row>
    <row r="5" spans="1:21" ht="13.5" customHeight="1" x14ac:dyDescent="0.15">
      <c r="A5" s="259"/>
      <c r="B5" s="259"/>
      <c r="C5" s="259"/>
      <c r="D5" s="259"/>
      <c r="E5" s="259"/>
      <c r="F5" s="259"/>
      <c r="G5" s="259"/>
      <c r="H5" s="259"/>
      <c r="I5" s="259"/>
      <c r="J5" s="259"/>
      <c r="K5" s="259"/>
      <c r="L5" s="259"/>
      <c r="M5" s="259"/>
      <c r="N5" s="259"/>
      <c r="O5" s="259"/>
      <c r="P5" s="259"/>
      <c r="Q5" s="259"/>
      <c r="R5" s="259"/>
      <c r="S5" s="259"/>
      <c r="T5" s="259"/>
      <c r="U5" s="259"/>
    </row>
    <row r="6" spans="1:21" ht="13.5" customHeight="1" x14ac:dyDescent="0.15">
      <c r="A6" s="259"/>
      <c r="B6" s="259"/>
      <c r="C6" s="259"/>
      <c r="D6" s="259"/>
      <c r="E6" s="259"/>
      <c r="F6" s="259"/>
      <c r="G6" s="259"/>
      <c r="H6" s="259"/>
      <c r="I6" s="259"/>
      <c r="J6" s="259"/>
      <c r="K6" s="259"/>
      <c r="L6" s="259"/>
      <c r="M6" s="259"/>
      <c r="N6" s="259"/>
      <c r="O6" s="259"/>
      <c r="P6" s="259"/>
      <c r="Q6" s="259"/>
      <c r="R6" s="259"/>
      <c r="S6" s="259"/>
      <c r="T6" s="259"/>
      <c r="U6" s="259"/>
    </row>
    <row r="7" spans="1:21" ht="13.5" customHeight="1" x14ac:dyDescent="0.15">
      <c r="A7" s="259"/>
      <c r="B7" s="259"/>
      <c r="C7" s="259"/>
      <c r="D7" s="259"/>
      <c r="E7" s="259"/>
      <c r="F7" s="259"/>
      <c r="G7" s="259"/>
      <c r="H7" s="259"/>
      <c r="I7" s="259"/>
      <c r="J7" s="259"/>
      <c r="K7" s="259"/>
      <c r="L7" s="259"/>
      <c r="M7" s="259"/>
      <c r="N7" s="259"/>
      <c r="O7" s="259"/>
      <c r="P7" s="259"/>
      <c r="Q7" s="259"/>
      <c r="R7" s="259"/>
      <c r="S7" s="259"/>
      <c r="T7" s="259"/>
      <c r="U7" s="259"/>
    </row>
    <row r="8" spans="1:21" ht="13.5" customHeight="1" x14ac:dyDescent="0.15">
      <c r="A8" s="259"/>
      <c r="B8" s="259"/>
      <c r="C8" s="259"/>
      <c r="D8" s="259"/>
      <c r="E8" s="259"/>
      <c r="F8" s="259"/>
      <c r="G8" s="259"/>
      <c r="H8" s="259"/>
      <c r="I8" s="259"/>
      <c r="J8" s="259"/>
      <c r="K8" s="259"/>
      <c r="L8" s="259"/>
      <c r="M8" s="259"/>
      <c r="N8" s="259"/>
      <c r="O8" s="259"/>
      <c r="P8" s="259"/>
      <c r="Q8" s="259"/>
      <c r="R8" s="259"/>
      <c r="S8" s="259"/>
      <c r="T8" s="259"/>
      <c r="U8" s="259"/>
    </row>
    <row r="9" spans="1:21" ht="13.5" customHeight="1" x14ac:dyDescent="0.15">
      <c r="A9" s="259"/>
      <c r="B9" s="259"/>
      <c r="C9" s="259"/>
      <c r="D9" s="259"/>
      <c r="E9" s="259"/>
      <c r="F9" s="259"/>
      <c r="G9" s="259"/>
      <c r="H9" s="259"/>
      <c r="I9" s="259"/>
      <c r="J9" s="259"/>
      <c r="K9" s="259"/>
      <c r="L9" s="259"/>
      <c r="M9" s="259"/>
      <c r="N9" s="259"/>
      <c r="O9" s="259"/>
      <c r="P9" s="259"/>
      <c r="Q9" s="259"/>
      <c r="R9" s="259"/>
      <c r="S9" s="259"/>
      <c r="T9" s="259"/>
      <c r="U9" s="259"/>
    </row>
    <row r="10" spans="1:21" ht="13.5" customHeight="1" x14ac:dyDescent="0.15">
      <c r="A10" s="259"/>
      <c r="B10" s="259"/>
      <c r="C10" s="259"/>
      <c r="D10" s="259"/>
      <c r="E10" s="259"/>
      <c r="F10" s="259"/>
      <c r="G10" s="259"/>
      <c r="H10" s="259"/>
      <c r="I10" s="259"/>
      <c r="J10" s="259"/>
      <c r="K10" s="259"/>
      <c r="L10" s="259"/>
      <c r="M10" s="259"/>
      <c r="N10" s="259"/>
      <c r="O10" s="259"/>
      <c r="P10" s="259"/>
      <c r="Q10" s="259"/>
      <c r="R10" s="259"/>
      <c r="S10" s="259"/>
      <c r="T10" s="259"/>
      <c r="U10" s="259"/>
    </row>
    <row r="11" spans="1:21" ht="13.5" customHeight="1" x14ac:dyDescent="0.15">
      <c r="A11" s="259"/>
      <c r="B11" s="259"/>
      <c r="C11" s="259"/>
      <c r="D11" s="259"/>
      <c r="E11" s="259"/>
      <c r="F11" s="259"/>
      <c r="G11" s="259"/>
      <c r="H11" s="259"/>
      <c r="I11" s="259"/>
      <c r="J11" s="259"/>
      <c r="K11" s="259"/>
      <c r="L11" s="259"/>
      <c r="M11" s="259"/>
      <c r="N11" s="259"/>
      <c r="O11" s="259"/>
      <c r="P11" s="259"/>
      <c r="Q11" s="259"/>
      <c r="R11" s="259"/>
      <c r="S11" s="259"/>
      <c r="T11" s="259"/>
      <c r="U11" s="259"/>
    </row>
    <row r="12" spans="1:21" ht="13.5" customHeight="1" x14ac:dyDescent="0.15">
      <c r="A12" s="259"/>
      <c r="B12" s="259"/>
      <c r="C12" s="259"/>
      <c r="D12" s="259"/>
      <c r="E12" s="259"/>
      <c r="F12" s="259"/>
      <c r="G12" s="259"/>
      <c r="H12" s="259"/>
      <c r="I12" s="259"/>
      <c r="J12" s="259"/>
      <c r="K12" s="259"/>
      <c r="L12" s="259"/>
      <c r="M12" s="259"/>
      <c r="N12" s="259"/>
      <c r="O12" s="259"/>
      <c r="P12" s="259"/>
      <c r="Q12" s="259"/>
      <c r="R12" s="259"/>
      <c r="S12" s="259"/>
      <c r="T12" s="259"/>
      <c r="U12" s="259"/>
    </row>
    <row r="13" spans="1:21" ht="13.5" customHeight="1" x14ac:dyDescent="0.15">
      <c r="A13" s="259"/>
      <c r="B13" s="259"/>
      <c r="C13" s="259"/>
      <c r="D13" s="259"/>
      <c r="E13" s="259"/>
      <c r="F13" s="259"/>
      <c r="G13" s="259"/>
      <c r="H13" s="259"/>
      <c r="I13" s="259"/>
      <c r="J13" s="259"/>
      <c r="K13" s="259"/>
      <c r="L13" s="259"/>
      <c r="M13" s="259"/>
      <c r="N13" s="259"/>
      <c r="O13" s="259"/>
      <c r="P13" s="259"/>
      <c r="Q13" s="259"/>
      <c r="R13" s="259"/>
      <c r="S13" s="259"/>
      <c r="T13" s="259"/>
      <c r="U13" s="259"/>
    </row>
    <row r="14" spans="1:21" ht="13.5" customHeight="1" x14ac:dyDescent="0.15">
      <c r="A14" s="259"/>
      <c r="B14" s="259"/>
      <c r="C14" s="259"/>
      <c r="D14" s="259"/>
      <c r="E14" s="259"/>
      <c r="F14" s="259"/>
      <c r="G14" s="259"/>
      <c r="H14" s="259"/>
      <c r="I14" s="259"/>
      <c r="J14" s="259"/>
      <c r="K14" s="259"/>
      <c r="L14" s="259"/>
      <c r="M14" s="259"/>
      <c r="N14" s="259"/>
      <c r="O14" s="259"/>
      <c r="P14" s="259"/>
      <c r="Q14" s="259"/>
      <c r="R14" s="259"/>
      <c r="S14" s="259"/>
      <c r="T14" s="259"/>
      <c r="U14" s="259"/>
    </row>
    <row r="15" spans="1:21" ht="13.5" customHeight="1" x14ac:dyDescent="0.15">
      <c r="A15" s="259"/>
      <c r="B15" s="259"/>
      <c r="C15" s="259"/>
      <c r="D15" s="259"/>
      <c r="E15" s="259"/>
      <c r="F15" s="259"/>
      <c r="G15" s="259"/>
      <c r="H15" s="259"/>
      <c r="I15" s="259"/>
      <c r="J15" s="259"/>
      <c r="K15" s="259"/>
      <c r="L15" s="259"/>
      <c r="M15" s="259"/>
      <c r="N15" s="259"/>
      <c r="O15" s="259"/>
      <c r="P15" s="259"/>
      <c r="Q15" s="259"/>
      <c r="R15" s="259"/>
      <c r="S15" s="259"/>
      <c r="T15" s="259"/>
      <c r="U15" s="259"/>
    </row>
    <row r="16" spans="1:21" ht="13.5" customHeight="1" x14ac:dyDescent="0.15">
      <c r="A16" s="259"/>
      <c r="B16" s="259"/>
      <c r="C16" s="259"/>
      <c r="D16" s="259"/>
      <c r="E16" s="259"/>
      <c r="F16" s="259"/>
      <c r="G16" s="259"/>
      <c r="H16" s="259"/>
      <c r="I16" s="259"/>
      <c r="J16" s="259"/>
      <c r="K16" s="259"/>
      <c r="L16" s="259"/>
      <c r="M16" s="259"/>
      <c r="N16" s="259"/>
      <c r="O16" s="259"/>
      <c r="P16" s="259"/>
      <c r="Q16" s="259"/>
      <c r="R16" s="259"/>
      <c r="S16" s="259"/>
      <c r="T16" s="259"/>
      <c r="U16" s="259"/>
    </row>
    <row r="17" spans="1:21" ht="13.5" customHeight="1" x14ac:dyDescent="0.15">
      <c r="A17" s="259"/>
      <c r="B17" s="259"/>
      <c r="C17" s="259"/>
      <c r="D17" s="259"/>
      <c r="E17" s="259"/>
      <c r="F17" s="259"/>
      <c r="G17" s="259"/>
      <c r="H17" s="259"/>
      <c r="I17" s="259"/>
      <c r="J17" s="259"/>
      <c r="K17" s="259"/>
      <c r="L17" s="259"/>
      <c r="M17" s="259"/>
      <c r="N17" s="259"/>
      <c r="O17" s="259"/>
      <c r="P17" s="259"/>
      <c r="Q17" s="259"/>
      <c r="R17" s="259"/>
      <c r="S17" s="259"/>
      <c r="T17" s="259"/>
      <c r="U17" s="259"/>
    </row>
    <row r="18" spans="1:21" ht="13.5" customHeight="1" x14ac:dyDescent="0.15">
      <c r="A18" s="259"/>
      <c r="B18" s="259"/>
      <c r="C18" s="259"/>
      <c r="D18" s="259"/>
      <c r="E18" s="259"/>
      <c r="F18" s="259"/>
      <c r="G18" s="259"/>
      <c r="H18" s="259"/>
      <c r="I18" s="259"/>
      <c r="J18" s="259"/>
      <c r="K18" s="259"/>
      <c r="L18" s="259"/>
      <c r="M18" s="259"/>
      <c r="N18" s="259"/>
      <c r="O18" s="259"/>
      <c r="P18" s="259"/>
      <c r="Q18" s="259"/>
      <c r="R18" s="259"/>
      <c r="S18" s="259"/>
      <c r="T18" s="259"/>
      <c r="U18" s="259"/>
    </row>
    <row r="19" spans="1:21" ht="13.5" customHeight="1" x14ac:dyDescent="0.15">
      <c r="A19" s="259"/>
      <c r="B19" s="259"/>
      <c r="C19" s="259"/>
      <c r="D19" s="259"/>
      <c r="E19" s="259"/>
      <c r="F19" s="259"/>
      <c r="G19" s="259"/>
      <c r="H19" s="259"/>
      <c r="I19" s="259"/>
      <c r="J19" s="259"/>
      <c r="K19" s="259"/>
      <c r="L19" s="259"/>
      <c r="M19" s="259"/>
      <c r="N19" s="259"/>
      <c r="O19" s="259"/>
      <c r="P19" s="259"/>
      <c r="Q19" s="259"/>
      <c r="R19" s="259"/>
      <c r="S19" s="259"/>
      <c r="T19" s="259"/>
      <c r="U19" s="259"/>
    </row>
    <row r="20" spans="1:21" ht="13.5" customHeight="1" x14ac:dyDescent="0.15">
      <c r="A20" s="259"/>
      <c r="B20" s="259"/>
      <c r="C20" s="259"/>
      <c r="D20" s="259"/>
      <c r="E20" s="259"/>
      <c r="F20" s="259"/>
      <c r="G20" s="259"/>
      <c r="H20" s="259"/>
      <c r="I20" s="259"/>
      <c r="J20" s="259"/>
      <c r="K20" s="259"/>
      <c r="L20" s="259"/>
      <c r="M20" s="259"/>
      <c r="N20" s="259"/>
      <c r="O20" s="259"/>
      <c r="P20" s="259"/>
      <c r="Q20" s="259"/>
      <c r="R20" s="259"/>
      <c r="S20" s="259"/>
      <c r="T20" s="259"/>
      <c r="U20" s="259"/>
    </row>
    <row r="21" spans="1:21" ht="13.5" customHeight="1" x14ac:dyDescent="0.15">
      <c r="A21" s="259"/>
      <c r="B21" s="259"/>
      <c r="C21" s="259"/>
      <c r="D21" s="259"/>
      <c r="E21" s="259"/>
      <c r="F21" s="259"/>
      <c r="G21" s="259"/>
      <c r="H21" s="259"/>
      <c r="I21" s="259"/>
      <c r="J21" s="259"/>
      <c r="K21" s="259"/>
      <c r="L21" s="259"/>
      <c r="M21" s="259"/>
      <c r="N21" s="259"/>
      <c r="O21" s="259"/>
      <c r="P21" s="259"/>
      <c r="Q21" s="259"/>
      <c r="R21" s="259"/>
      <c r="S21" s="259"/>
      <c r="T21" s="259"/>
      <c r="U21" s="259"/>
    </row>
    <row r="22" spans="1:21" ht="13.5" customHeight="1" x14ac:dyDescent="0.15">
      <c r="A22" s="259"/>
      <c r="B22" s="259"/>
      <c r="C22" s="259"/>
      <c r="D22" s="259"/>
      <c r="E22" s="259"/>
      <c r="F22" s="259"/>
      <c r="G22" s="259"/>
      <c r="H22" s="259"/>
      <c r="I22" s="259"/>
      <c r="J22" s="259"/>
      <c r="K22" s="259"/>
      <c r="L22" s="259"/>
      <c r="M22" s="259"/>
      <c r="N22" s="259"/>
      <c r="O22" s="259"/>
      <c r="P22" s="259"/>
      <c r="Q22" s="259"/>
      <c r="R22" s="259"/>
      <c r="S22" s="259"/>
      <c r="T22" s="259"/>
      <c r="U22" s="259"/>
    </row>
    <row r="23" spans="1:21" ht="13.5" customHeight="1" x14ac:dyDescent="0.15">
      <c r="A23" s="259"/>
      <c r="B23" s="259"/>
      <c r="C23" s="259"/>
      <c r="D23" s="259"/>
      <c r="E23" s="259"/>
      <c r="F23" s="259"/>
      <c r="G23" s="259"/>
      <c r="H23" s="259"/>
      <c r="I23" s="259"/>
      <c r="J23" s="259"/>
      <c r="K23" s="259"/>
      <c r="L23" s="259"/>
      <c r="M23" s="259"/>
      <c r="N23" s="259"/>
      <c r="O23" s="259"/>
      <c r="P23" s="259"/>
      <c r="Q23" s="259"/>
      <c r="R23" s="259"/>
      <c r="S23" s="259"/>
      <c r="T23" s="259"/>
      <c r="U23" s="259"/>
    </row>
    <row r="24" spans="1:21" ht="13.5" customHeight="1" x14ac:dyDescent="0.15">
      <c r="A24" s="259"/>
      <c r="B24" s="259"/>
      <c r="C24" s="259"/>
      <c r="D24" s="259"/>
      <c r="E24" s="259"/>
      <c r="F24" s="259"/>
      <c r="G24" s="259"/>
      <c r="H24" s="259"/>
      <c r="I24" s="259"/>
      <c r="J24" s="259"/>
      <c r="K24" s="259"/>
      <c r="L24" s="259"/>
      <c r="M24" s="259"/>
      <c r="N24" s="259"/>
      <c r="O24" s="259"/>
      <c r="P24" s="259"/>
      <c r="Q24" s="259"/>
      <c r="R24" s="259"/>
      <c r="S24" s="259"/>
      <c r="T24" s="259"/>
      <c r="U24" s="259"/>
    </row>
    <row r="25" spans="1:21" ht="13.5" customHeight="1" x14ac:dyDescent="0.15">
      <c r="A25" s="259"/>
      <c r="B25" s="259"/>
      <c r="C25" s="259"/>
      <c r="D25" s="259"/>
      <c r="E25" s="259"/>
      <c r="F25" s="259"/>
      <c r="G25" s="259"/>
      <c r="H25" s="259"/>
      <c r="I25" s="259"/>
      <c r="J25" s="259"/>
      <c r="K25" s="259"/>
      <c r="L25" s="259"/>
      <c r="M25" s="259"/>
      <c r="N25" s="259"/>
      <c r="O25" s="259"/>
      <c r="P25" s="259"/>
      <c r="Q25" s="259"/>
      <c r="R25" s="259"/>
      <c r="S25" s="259"/>
      <c r="T25" s="259"/>
      <c r="U25" s="259"/>
    </row>
    <row r="26" spans="1:21" ht="13.5" customHeight="1" x14ac:dyDescent="0.15">
      <c r="A26" s="259"/>
      <c r="B26" s="259"/>
      <c r="C26" s="259"/>
      <c r="D26" s="259"/>
      <c r="E26" s="259"/>
      <c r="F26" s="259"/>
      <c r="G26" s="259"/>
      <c r="H26" s="259"/>
      <c r="I26" s="259"/>
      <c r="J26" s="259"/>
      <c r="K26" s="259"/>
      <c r="L26" s="259"/>
      <c r="M26" s="259"/>
      <c r="N26" s="259"/>
      <c r="O26" s="259"/>
      <c r="P26" s="259"/>
      <c r="Q26" s="259"/>
      <c r="R26" s="259"/>
      <c r="S26" s="259"/>
      <c r="T26" s="259"/>
      <c r="U26" s="259"/>
    </row>
    <row r="27" spans="1:21" ht="13.5" customHeight="1" x14ac:dyDescent="0.15">
      <c r="A27" s="259"/>
      <c r="B27" s="259"/>
      <c r="C27" s="259"/>
      <c r="D27" s="259"/>
      <c r="E27" s="259"/>
      <c r="F27" s="259"/>
      <c r="G27" s="259"/>
      <c r="H27" s="259"/>
      <c r="I27" s="259"/>
      <c r="J27" s="259"/>
      <c r="K27" s="259"/>
      <c r="L27" s="259"/>
      <c r="M27" s="259"/>
      <c r="N27" s="259"/>
      <c r="O27" s="259"/>
      <c r="P27" s="259"/>
      <c r="Q27" s="259"/>
      <c r="R27" s="259"/>
      <c r="S27" s="259"/>
      <c r="T27" s="259"/>
      <c r="U27" s="259"/>
    </row>
    <row r="28" spans="1:21" ht="13.5" customHeight="1" x14ac:dyDescent="0.15">
      <c r="A28" s="259"/>
      <c r="B28" s="259"/>
      <c r="C28" s="259"/>
      <c r="D28" s="259"/>
      <c r="E28" s="259"/>
      <c r="F28" s="259"/>
      <c r="G28" s="259"/>
      <c r="H28" s="259"/>
      <c r="I28" s="259"/>
      <c r="J28" s="259"/>
      <c r="K28" s="259"/>
      <c r="L28" s="259"/>
      <c r="M28" s="259"/>
      <c r="N28" s="259"/>
      <c r="O28" s="259"/>
      <c r="P28" s="259"/>
      <c r="Q28" s="259"/>
      <c r="R28" s="259"/>
      <c r="S28" s="259"/>
      <c r="T28" s="259"/>
      <c r="U28" s="259"/>
    </row>
    <row r="29" spans="1:21" ht="13.5" customHeight="1" x14ac:dyDescent="0.15">
      <c r="A29" s="259"/>
      <c r="B29" s="259"/>
      <c r="C29" s="259"/>
      <c r="D29" s="259"/>
      <c r="E29" s="259"/>
      <c r="F29" s="259"/>
      <c r="G29" s="259"/>
      <c r="H29" s="259"/>
      <c r="I29" s="259"/>
      <c r="J29" s="259"/>
      <c r="K29" s="259"/>
      <c r="L29" s="259"/>
      <c r="M29" s="259"/>
      <c r="N29" s="259"/>
      <c r="O29" s="259"/>
      <c r="P29" s="259"/>
      <c r="Q29" s="259"/>
      <c r="R29" s="259"/>
      <c r="S29" s="259"/>
      <c r="T29" s="259"/>
      <c r="U29" s="259"/>
    </row>
    <row r="30" spans="1:21" ht="13.5" customHeight="1" x14ac:dyDescent="0.15">
      <c r="A30" s="259"/>
      <c r="B30" s="259"/>
      <c r="C30" s="259"/>
      <c r="D30" s="259"/>
      <c r="E30" s="259"/>
      <c r="F30" s="259"/>
      <c r="G30" s="259"/>
      <c r="H30" s="259"/>
      <c r="I30" s="259"/>
      <c r="J30" s="259"/>
      <c r="K30" s="259"/>
      <c r="L30" s="259"/>
      <c r="M30" s="259"/>
      <c r="N30" s="259"/>
      <c r="O30" s="259"/>
      <c r="P30" s="259"/>
      <c r="Q30" s="259"/>
      <c r="R30" s="259"/>
      <c r="S30" s="259"/>
      <c r="T30" s="259"/>
      <c r="U30" s="259"/>
    </row>
    <row r="31" spans="1:21" ht="13.5" customHeight="1" x14ac:dyDescent="0.15">
      <c r="A31" s="259"/>
      <c r="B31" s="259"/>
      <c r="C31" s="259"/>
      <c r="D31" s="259"/>
      <c r="E31" s="259"/>
      <c r="F31" s="259"/>
      <c r="G31" s="259"/>
      <c r="H31" s="259"/>
      <c r="I31" s="259"/>
      <c r="J31" s="259"/>
      <c r="K31" s="259"/>
      <c r="L31" s="259"/>
      <c r="M31" s="259"/>
      <c r="N31" s="259"/>
      <c r="O31" s="259"/>
      <c r="P31" s="259"/>
      <c r="Q31" s="259"/>
      <c r="R31" s="259"/>
      <c r="S31" s="259"/>
      <c r="T31" s="259"/>
      <c r="U31" s="259"/>
    </row>
    <row r="32" spans="1:21" ht="13.5" customHeight="1" x14ac:dyDescent="0.15">
      <c r="A32" s="259"/>
      <c r="B32" s="259"/>
      <c r="C32" s="259"/>
      <c r="D32" s="259"/>
      <c r="E32" s="259"/>
      <c r="F32" s="259"/>
      <c r="G32" s="259"/>
      <c r="H32" s="259"/>
      <c r="I32" s="259"/>
      <c r="J32" s="259"/>
      <c r="K32" s="259"/>
      <c r="L32" s="259"/>
      <c r="M32" s="259"/>
      <c r="N32" s="259"/>
      <c r="O32" s="259"/>
      <c r="P32" s="259"/>
      <c r="Q32" s="259"/>
      <c r="R32" s="259"/>
      <c r="S32" s="259"/>
      <c r="T32" s="259"/>
      <c r="U32" s="259"/>
    </row>
    <row r="33" spans="1:21" ht="13.5" customHeight="1" x14ac:dyDescent="0.15">
      <c r="A33" s="259"/>
      <c r="B33" s="259"/>
      <c r="C33" s="259"/>
      <c r="D33" s="259"/>
      <c r="E33" s="259"/>
      <c r="F33" s="259"/>
      <c r="G33" s="259"/>
      <c r="H33" s="259"/>
      <c r="I33" s="259"/>
      <c r="J33" s="259"/>
      <c r="K33" s="259"/>
      <c r="L33" s="259"/>
      <c r="M33" s="259"/>
      <c r="N33" s="259"/>
      <c r="O33" s="259"/>
      <c r="P33" s="259"/>
      <c r="Q33" s="259"/>
      <c r="R33" s="259"/>
      <c r="S33" s="259"/>
      <c r="T33" s="259"/>
      <c r="U33" s="259"/>
    </row>
    <row r="34" spans="1:21" ht="13.5" customHeight="1" x14ac:dyDescent="0.15">
      <c r="A34" s="259"/>
      <c r="B34" s="259"/>
      <c r="C34" s="259"/>
      <c r="D34" s="259"/>
      <c r="E34" s="259"/>
      <c r="F34" s="259"/>
      <c r="G34" s="259"/>
      <c r="H34" s="259"/>
      <c r="I34" s="259"/>
      <c r="J34" s="259"/>
      <c r="K34" s="259"/>
      <c r="L34" s="259"/>
      <c r="M34" s="259"/>
      <c r="N34" s="259"/>
      <c r="O34" s="259"/>
      <c r="P34" s="259"/>
      <c r="Q34" s="259"/>
      <c r="R34" s="259"/>
      <c r="S34" s="259"/>
      <c r="T34" s="259"/>
      <c r="U34" s="259"/>
    </row>
    <row r="35" spans="1:21" ht="13.5" customHeight="1" x14ac:dyDescent="0.15">
      <c r="A35" s="259"/>
      <c r="B35" s="259"/>
      <c r="C35" s="259"/>
      <c r="D35" s="259"/>
      <c r="E35" s="259"/>
      <c r="F35" s="259"/>
      <c r="G35" s="259"/>
      <c r="H35" s="259"/>
      <c r="I35" s="259"/>
      <c r="J35" s="259"/>
      <c r="K35" s="259"/>
      <c r="L35" s="259"/>
      <c r="M35" s="259"/>
      <c r="N35" s="259"/>
      <c r="O35" s="259"/>
      <c r="P35" s="259"/>
      <c r="Q35" s="259"/>
      <c r="R35" s="259"/>
      <c r="S35" s="259"/>
      <c r="T35" s="259"/>
      <c r="U35" s="259"/>
    </row>
    <row r="36" spans="1:21" ht="13.5" customHeight="1" x14ac:dyDescent="0.15">
      <c r="A36" s="259"/>
      <c r="B36" s="259"/>
      <c r="C36" s="259"/>
      <c r="D36" s="259"/>
      <c r="E36" s="259"/>
      <c r="F36" s="259"/>
      <c r="G36" s="259"/>
      <c r="H36" s="259"/>
      <c r="I36" s="259"/>
      <c r="J36" s="259"/>
      <c r="K36" s="259"/>
      <c r="L36" s="259"/>
      <c r="M36" s="259"/>
      <c r="N36" s="259"/>
      <c r="O36" s="259"/>
      <c r="P36" s="259"/>
      <c r="Q36" s="259"/>
      <c r="R36" s="259"/>
      <c r="S36" s="259"/>
      <c r="T36" s="259"/>
      <c r="U36" s="259"/>
    </row>
    <row r="37" spans="1:21" ht="13.5" customHeight="1" x14ac:dyDescent="0.15">
      <c r="A37" s="259"/>
      <c r="B37" s="259"/>
      <c r="C37" s="259"/>
      <c r="D37" s="259"/>
      <c r="E37" s="259"/>
      <c r="F37" s="259"/>
      <c r="G37" s="259"/>
      <c r="H37" s="259"/>
      <c r="I37" s="259"/>
      <c r="J37" s="259"/>
      <c r="K37" s="259"/>
      <c r="L37" s="259"/>
      <c r="M37" s="259"/>
      <c r="N37" s="259"/>
      <c r="O37" s="259"/>
      <c r="P37" s="259"/>
      <c r="Q37" s="259"/>
      <c r="R37" s="259"/>
      <c r="S37" s="259"/>
      <c r="T37" s="259"/>
      <c r="U37" s="259"/>
    </row>
    <row r="38" spans="1:21" ht="13.5" customHeight="1" x14ac:dyDescent="0.15">
      <c r="A38" s="259"/>
      <c r="B38" s="259"/>
      <c r="C38" s="259"/>
      <c r="D38" s="259"/>
      <c r="E38" s="259"/>
      <c r="F38" s="259"/>
      <c r="G38" s="259"/>
      <c r="H38" s="259"/>
      <c r="I38" s="259"/>
      <c r="J38" s="259"/>
      <c r="K38" s="259"/>
      <c r="L38" s="259"/>
      <c r="M38" s="259"/>
      <c r="N38" s="259"/>
      <c r="O38" s="259"/>
      <c r="P38" s="259"/>
      <c r="Q38" s="259"/>
      <c r="R38" s="259"/>
      <c r="S38" s="259"/>
      <c r="T38" s="259"/>
      <c r="U38" s="259"/>
    </row>
    <row r="39" spans="1:21" ht="13.5" customHeight="1" x14ac:dyDescent="0.15">
      <c r="A39" s="259"/>
      <c r="B39" s="259"/>
      <c r="C39" s="259"/>
      <c r="D39" s="259"/>
      <c r="E39" s="259"/>
      <c r="F39" s="259"/>
      <c r="G39" s="259"/>
      <c r="H39" s="259"/>
      <c r="I39" s="259"/>
      <c r="J39" s="259"/>
      <c r="K39" s="259"/>
      <c r="L39" s="259"/>
      <c r="M39" s="259"/>
      <c r="N39" s="259"/>
      <c r="O39" s="259"/>
      <c r="P39" s="259"/>
      <c r="Q39" s="259"/>
      <c r="R39" s="259"/>
      <c r="S39" s="259"/>
      <c r="T39" s="259"/>
      <c r="U39" s="259"/>
    </row>
    <row r="40" spans="1:21" ht="13.5" customHeight="1" x14ac:dyDescent="0.15">
      <c r="A40" s="259"/>
      <c r="B40" s="259"/>
      <c r="C40" s="259"/>
      <c r="D40" s="259"/>
      <c r="E40" s="259"/>
      <c r="F40" s="259"/>
      <c r="G40" s="259"/>
      <c r="H40" s="259"/>
      <c r="I40" s="259"/>
      <c r="J40" s="259"/>
      <c r="K40" s="259"/>
      <c r="L40" s="259"/>
      <c r="M40" s="259"/>
      <c r="N40" s="259"/>
      <c r="O40" s="259"/>
      <c r="P40" s="259"/>
      <c r="Q40" s="259"/>
      <c r="R40" s="259"/>
      <c r="S40" s="259"/>
      <c r="T40" s="259"/>
      <c r="U40" s="259"/>
    </row>
    <row r="41" spans="1:21" ht="13.5" customHeight="1" x14ac:dyDescent="0.15">
      <c r="A41" s="259"/>
      <c r="B41" s="259"/>
      <c r="C41" s="259"/>
      <c r="D41" s="259"/>
      <c r="E41" s="259"/>
      <c r="F41" s="259"/>
      <c r="G41" s="259"/>
      <c r="H41" s="259"/>
      <c r="I41" s="259"/>
      <c r="J41" s="259"/>
      <c r="K41" s="259"/>
      <c r="L41" s="259"/>
      <c r="M41" s="259"/>
      <c r="N41" s="259"/>
      <c r="O41" s="259"/>
      <c r="P41" s="259"/>
      <c r="Q41" s="259"/>
      <c r="R41" s="259"/>
      <c r="S41" s="259"/>
      <c r="T41" s="259"/>
      <c r="U41" s="259"/>
    </row>
    <row r="42" spans="1:21" ht="13.5" customHeight="1" x14ac:dyDescent="0.15">
      <c r="A42" s="259"/>
      <c r="B42" s="259"/>
      <c r="C42" s="259"/>
      <c r="D42" s="259"/>
      <c r="E42" s="259"/>
      <c r="F42" s="259"/>
      <c r="G42" s="259"/>
      <c r="H42" s="259"/>
      <c r="I42" s="259"/>
      <c r="J42" s="259"/>
      <c r="K42" s="259"/>
      <c r="L42" s="259"/>
      <c r="M42" s="259"/>
      <c r="N42" s="259"/>
      <c r="O42" s="259"/>
      <c r="P42" s="259"/>
      <c r="Q42" s="259"/>
      <c r="R42" s="259"/>
      <c r="S42" s="259"/>
      <c r="T42" s="259"/>
      <c r="U42" s="259"/>
    </row>
    <row r="43" spans="1:21" ht="30.75" customHeight="1" thickBot="1" x14ac:dyDescent="0.2">
      <c r="A43" s="259"/>
      <c r="B43" s="259"/>
      <c r="C43" s="259"/>
      <c r="D43" s="259"/>
      <c r="E43" s="259"/>
      <c r="F43" s="259"/>
      <c r="G43" s="259"/>
      <c r="H43" s="259"/>
      <c r="I43" s="259"/>
      <c r="J43" s="259"/>
      <c r="K43" s="259"/>
      <c r="L43" s="259"/>
      <c r="M43" s="259"/>
      <c r="N43" s="259"/>
      <c r="O43" s="261" t="s">
        <v>499</v>
      </c>
      <c r="P43" s="259"/>
      <c r="Q43" s="259"/>
      <c r="R43" s="259"/>
      <c r="S43" s="259"/>
      <c r="T43" s="259"/>
      <c r="U43" s="259"/>
    </row>
    <row r="44" spans="1:21" ht="30.75" customHeight="1" thickBot="1" x14ac:dyDescent="0.2">
      <c r="A44" s="259"/>
      <c r="B44" s="262" t="s">
        <v>500</v>
      </c>
      <c r="C44" s="263"/>
      <c r="D44" s="263"/>
      <c r="E44" s="264"/>
      <c r="F44" s="264"/>
      <c r="G44" s="264"/>
      <c r="H44" s="264"/>
      <c r="I44" s="264"/>
      <c r="J44" s="265" t="s">
        <v>481</v>
      </c>
      <c r="K44" s="266" t="s">
        <v>3</v>
      </c>
      <c r="L44" s="267" t="s">
        <v>4</v>
      </c>
      <c r="M44" s="267" t="s">
        <v>5</v>
      </c>
      <c r="N44" s="267" t="s">
        <v>6</v>
      </c>
      <c r="O44" s="268" t="s">
        <v>7</v>
      </c>
      <c r="P44" s="259"/>
      <c r="Q44" s="259"/>
      <c r="R44" s="259"/>
      <c r="S44" s="259"/>
      <c r="T44" s="259"/>
      <c r="U44" s="259"/>
    </row>
    <row r="45" spans="1:21" ht="30.75" customHeight="1" x14ac:dyDescent="0.15">
      <c r="A45" s="259"/>
      <c r="B45" s="1148" t="s">
        <v>501</v>
      </c>
      <c r="C45" s="1149"/>
      <c r="D45" s="269"/>
      <c r="E45" s="1154" t="s">
        <v>502</v>
      </c>
      <c r="F45" s="1154"/>
      <c r="G45" s="1154"/>
      <c r="H45" s="1154"/>
      <c r="I45" s="1154"/>
      <c r="J45" s="1155"/>
      <c r="K45" s="270">
        <v>334</v>
      </c>
      <c r="L45" s="271">
        <v>398</v>
      </c>
      <c r="M45" s="271">
        <v>425</v>
      </c>
      <c r="N45" s="271">
        <v>438</v>
      </c>
      <c r="O45" s="272">
        <v>452</v>
      </c>
      <c r="P45" s="259"/>
      <c r="Q45" s="259"/>
      <c r="R45" s="259"/>
      <c r="S45" s="259"/>
      <c r="T45" s="259"/>
      <c r="U45" s="259"/>
    </row>
    <row r="46" spans="1:21" ht="30.75" customHeight="1" x14ac:dyDescent="0.15">
      <c r="A46" s="259"/>
      <c r="B46" s="1150"/>
      <c r="C46" s="1151"/>
      <c r="D46" s="273"/>
      <c r="E46" s="1156" t="s">
        <v>503</v>
      </c>
      <c r="F46" s="1156"/>
      <c r="G46" s="1156"/>
      <c r="H46" s="1156"/>
      <c r="I46" s="1156"/>
      <c r="J46" s="1157"/>
      <c r="K46" s="274" t="s">
        <v>443</v>
      </c>
      <c r="L46" s="275" t="s">
        <v>443</v>
      </c>
      <c r="M46" s="275" t="s">
        <v>443</v>
      </c>
      <c r="N46" s="275" t="s">
        <v>443</v>
      </c>
      <c r="O46" s="276" t="s">
        <v>443</v>
      </c>
      <c r="P46" s="259"/>
      <c r="Q46" s="259"/>
      <c r="R46" s="259"/>
      <c r="S46" s="259"/>
      <c r="T46" s="259"/>
      <c r="U46" s="259"/>
    </row>
    <row r="47" spans="1:21" ht="30.75" customHeight="1" x14ac:dyDescent="0.15">
      <c r="A47" s="259"/>
      <c r="B47" s="1150"/>
      <c r="C47" s="1151"/>
      <c r="D47" s="273"/>
      <c r="E47" s="1156" t="s">
        <v>504</v>
      </c>
      <c r="F47" s="1156"/>
      <c r="G47" s="1156"/>
      <c r="H47" s="1156"/>
      <c r="I47" s="1156"/>
      <c r="J47" s="1157"/>
      <c r="K47" s="274" t="s">
        <v>443</v>
      </c>
      <c r="L47" s="275" t="s">
        <v>443</v>
      </c>
      <c r="M47" s="275" t="s">
        <v>443</v>
      </c>
      <c r="N47" s="275" t="s">
        <v>443</v>
      </c>
      <c r="O47" s="276" t="s">
        <v>443</v>
      </c>
      <c r="P47" s="259"/>
      <c r="Q47" s="259"/>
      <c r="R47" s="259"/>
      <c r="S47" s="259"/>
      <c r="T47" s="259"/>
      <c r="U47" s="259"/>
    </row>
    <row r="48" spans="1:21" ht="30.75" customHeight="1" x14ac:dyDescent="0.15">
      <c r="A48" s="259"/>
      <c r="B48" s="1150"/>
      <c r="C48" s="1151"/>
      <c r="D48" s="273"/>
      <c r="E48" s="1156" t="s">
        <v>505</v>
      </c>
      <c r="F48" s="1156"/>
      <c r="G48" s="1156"/>
      <c r="H48" s="1156"/>
      <c r="I48" s="1156"/>
      <c r="J48" s="1157"/>
      <c r="K48" s="274">
        <v>142</v>
      </c>
      <c r="L48" s="275">
        <v>149</v>
      </c>
      <c r="M48" s="275">
        <v>157</v>
      </c>
      <c r="N48" s="275">
        <v>170</v>
      </c>
      <c r="O48" s="276">
        <v>147</v>
      </c>
      <c r="P48" s="259"/>
      <c r="Q48" s="259"/>
      <c r="R48" s="259"/>
      <c r="S48" s="259"/>
      <c r="T48" s="259"/>
      <c r="U48" s="259"/>
    </row>
    <row r="49" spans="1:21" ht="30.75" customHeight="1" x14ac:dyDescent="0.15">
      <c r="A49" s="259"/>
      <c r="B49" s="1150"/>
      <c r="C49" s="1151"/>
      <c r="D49" s="273"/>
      <c r="E49" s="1156" t="s">
        <v>506</v>
      </c>
      <c r="F49" s="1156"/>
      <c r="G49" s="1156"/>
      <c r="H49" s="1156"/>
      <c r="I49" s="1156"/>
      <c r="J49" s="1157"/>
      <c r="K49" s="274">
        <v>3</v>
      </c>
      <c r="L49" s="275">
        <v>3</v>
      </c>
      <c r="M49" s="275">
        <v>4</v>
      </c>
      <c r="N49" s="275">
        <v>3</v>
      </c>
      <c r="O49" s="276">
        <v>4</v>
      </c>
      <c r="P49" s="259"/>
      <c r="Q49" s="259"/>
      <c r="R49" s="259"/>
      <c r="S49" s="259"/>
      <c r="T49" s="259"/>
      <c r="U49" s="259"/>
    </row>
    <row r="50" spans="1:21" ht="30.75" customHeight="1" x14ac:dyDescent="0.15">
      <c r="A50" s="259"/>
      <c r="B50" s="1150"/>
      <c r="C50" s="1151"/>
      <c r="D50" s="273"/>
      <c r="E50" s="1156" t="s">
        <v>507</v>
      </c>
      <c r="F50" s="1156"/>
      <c r="G50" s="1156"/>
      <c r="H50" s="1156"/>
      <c r="I50" s="1156"/>
      <c r="J50" s="1157"/>
      <c r="K50" s="274" t="s">
        <v>443</v>
      </c>
      <c r="L50" s="275" t="s">
        <v>443</v>
      </c>
      <c r="M50" s="275" t="s">
        <v>443</v>
      </c>
      <c r="N50" s="275" t="s">
        <v>443</v>
      </c>
      <c r="O50" s="276" t="s">
        <v>443</v>
      </c>
      <c r="P50" s="259"/>
      <c r="Q50" s="259"/>
      <c r="R50" s="259"/>
      <c r="S50" s="259"/>
      <c r="T50" s="259"/>
      <c r="U50" s="259"/>
    </row>
    <row r="51" spans="1:21" ht="30.75" customHeight="1" x14ac:dyDescent="0.15">
      <c r="A51" s="259"/>
      <c r="B51" s="1152"/>
      <c r="C51" s="1153"/>
      <c r="D51" s="277"/>
      <c r="E51" s="1156" t="s">
        <v>508</v>
      </c>
      <c r="F51" s="1156"/>
      <c r="G51" s="1156"/>
      <c r="H51" s="1156"/>
      <c r="I51" s="1156"/>
      <c r="J51" s="1157"/>
      <c r="K51" s="274">
        <v>0</v>
      </c>
      <c r="L51" s="275">
        <v>0</v>
      </c>
      <c r="M51" s="275">
        <v>0</v>
      </c>
      <c r="N51" s="275" t="s">
        <v>443</v>
      </c>
      <c r="O51" s="276">
        <v>0</v>
      </c>
      <c r="P51" s="259"/>
      <c r="Q51" s="259"/>
      <c r="R51" s="259"/>
      <c r="S51" s="259"/>
      <c r="T51" s="259"/>
      <c r="U51" s="259"/>
    </row>
    <row r="52" spans="1:21" ht="30.75" customHeight="1" x14ac:dyDescent="0.15">
      <c r="A52" s="259"/>
      <c r="B52" s="1158" t="s">
        <v>509</v>
      </c>
      <c r="C52" s="1159"/>
      <c r="D52" s="277"/>
      <c r="E52" s="1156" t="s">
        <v>510</v>
      </c>
      <c r="F52" s="1156"/>
      <c r="G52" s="1156"/>
      <c r="H52" s="1156"/>
      <c r="I52" s="1156"/>
      <c r="J52" s="1157"/>
      <c r="K52" s="274">
        <v>357</v>
      </c>
      <c r="L52" s="275">
        <v>378</v>
      </c>
      <c r="M52" s="275">
        <v>408</v>
      </c>
      <c r="N52" s="275">
        <v>419</v>
      </c>
      <c r="O52" s="276">
        <v>423</v>
      </c>
      <c r="P52" s="259"/>
      <c r="Q52" s="259"/>
      <c r="R52" s="259"/>
      <c r="S52" s="259"/>
      <c r="T52" s="259"/>
      <c r="U52" s="259"/>
    </row>
    <row r="53" spans="1:21" ht="30.75" customHeight="1" thickBot="1" x14ac:dyDescent="0.2">
      <c r="A53" s="259"/>
      <c r="B53" s="1160" t="s">
        <v>511</v>
      </c>
      <c r="C53" s="1161"/>
      <c r="D53" s="278"/>
      <c r="E53" s="1162" t="s">
        <v>512</v>
      </c>
      <c r="F53" s="1162"/>
      <c r="G53" s="1162"/>
      <c r="H53" s="1162"/>
      <c r="I53" s="1162"/>
      <c r="J53" s="1163"/>
      <c r="K53" s="279">
        <v>122</v>
      </c>
      <c r="L53" s="280">
        <v>172</v>
      </c>
      <c r="M53" s="280">
        <v>178</v>
      </c>
      <c r="N53" s="280">
        <v>192</v>
      </c>
      <c r="O53" s="281">
        <v>180</v>
      </c>
      <c r="P53" s="259"/>
      <c r="Q53" s="259"/>
      <c r="R53" s="259"/>
      <c r="S53" s="259"/>
      <c r="T53" s="259"/>
      <c r="U53" s="259"/>
    </row>
    <row r="54" spans="1:21" ht="24" customHeight="1" x14ac:dyDescent="0.15">
      <c r="A54" s="259"/>
      <c r="B54" s="282" t="s">
        <v>513</v>
      </c>
      <c r="C54" s="259"/>
      <c r="D54" s="259"/>
      <c r="E54" s="259"/>
      <c r="F54" s="259"/>
      <c r="G54" s="259"/>
      <c r="H54" s="259"/>
      <c r="I54" s="259"/>
      <c r="J54" s="259"/>
      <c r="K54" s="259"/>
      <c r="L54" s="259"/>
      <c r="M54" s="259"/>
      <c r="N54" s="259"/>
      <c r="O54" s="259"/>
      <c r="P54" s="259"/>
      <c r="Q54" s="259"/>
      <c r="R54" s="259"/>
      <c r="S54" s="259"/>
      <c r="T54" s="259"/>
      <c r="U54" s="259"/>
    </row>
    <row r="55" spans="1:21" ht="24" customHeight="1" x14ac:dyDescent="0.15">
      <c r="A55" s="259"/>
      <c r="B55" s="282"/>
      <c r="C55" s="259"/>
      <c r="D55" s="259"/>
      <c r="E55" s="259"/>
      <c r="F55" s="259"/>
      <c r="G55" s="259"/>
      <c r="H55" s="259"/>
      <c r="I55" s="259"/>
      <c r="J55" s="259"/>
      <c r="K55" s="259"/>
      <c r="L55" s="259"/>
      <c r="M55" s="259"/>
      <c r="N55" s="259"/>
      <c r="O55" s="259"/>
      <c r="P55" s="259"/>
      <c r="Q55" s="259"/>
      <c r="R55" s="259"/>
      <c r="S55" s="259"/>
      <c r="T55" s="259"/>
      <c r="U55" s="259"/>
    </row>
    <row r="56" spans="1:21" ht="24" customHeight="1" thickBot="1" x14ac:dyDescent="0.2">
      <c r="A56" s="259"/>
      <c r="B56" s="283" t="s">
        <v>514</v>
      </c>
      <c r="C56" s="284"/>
      <c r="D56" s="284"/>
      <c r="E56" s="284"/>
      <c r="F56" s="284"/>
      <c r="G56" s="284"/>
      <c r="H56" s="284"/>
      <c r="I56" s="284"/>
      <c r="J56" s="284"/>
      <c r="K56" s="285"/>
      <c r="L56" s="285"/>
      <c r="M56" s="285"/>
      <c r="N56" s="285"/>
      <c r="O56" s="286" t="s">
        <v>515</v>
      </c>
      <c r="P56" s="259"/>
      <c r="Q56" s="259"/>
      <c r="R56" s="259"/>
      <c r="S56" s="259"/>
      <c r="T56" s="259"/>
      <c r="U56" s="259"/>
    </row>
    <row r="57" spans="1:21" ht="31.5" customHeight="1" thickBot="1" x14ac:dyDescent="0.2">
      <c r="A57" s="259"/>
      <c r="B57" s="287"/>
      <c r="C57" s="288"/>
      <c r="D57" s="288"/>
      <c r="E57" s="289"/>
      <c r="F57" s="289"/>
      <c r="G57" s="289"/>
      <c r="H57" s="289"/>
      <c r="I57" s="289"/>
      <c r="J57" s="290" t="s">
        <v>481</v>
      </c>
      <c r="K57" s="291" t="s">
        <v>516</v>
      </c>
      <c r="L57" s="292" t="s">
        <v>517</v>
      </c>
      <c r="M57" s="292" t="s">
        <v>518</v>
      </c>
      <c r="N57" s="292" t="s">
        <v>519</v>
      </c>
      <c r="O57" s="293" t="s">
        <v>520</v>
      </c>
      <c r="P57" s="259"/>
      <c r="Q57" s="259"/>
      <c r="R57" s="259"/>
      <c r="S57" s="259"/>
      <c r="T57" s="259"/>
      <c r="U57" s="259"/>
    </row>
    <row r="58" spans="1:21" ht="31.5" customHeight="1" x14ac:dyDescent="0.15">
      <c r="B58" s="1164" t="s">
        <v>521</v>
      </c>
      <c r="C58" s="1165"/>
      <c r="D58" s="1170" t="s">
        <v>522</v>
      </c>
      <c r="E58" s="1171"/>
      <c r="F58" s="1171"/>
      <c r="G58" s="1171"/>
      <c r="H58" s="1171"/>
      <c r="I58" s="1171"/>
      <c r="J58" s="1172"/>
      <c r="K58" s="294"/>
      <c r="L58" s="295"/>
      <c r="M58" s="295"/>
      <c r="N58" s="295"/>
      <c r="O58" s="296"/>
    </row>
    <row r="59" spans="1:21" ht="31.5" customHeight="1" x14ac:dyDescent="0.15">
      <c r="B59" s="1166"/>
      <c r="C59" s="1167"/>
      <c r="D59" s="1173" t="s">
        <v>523</v>
      </c>
      <c r="E59" s="1174"/>
      <c r="F59" s="1174"/>
      <c r="G59" s="1174"/>
      <c r="H59" s="1174"/>
      <c r="I59" s="1174"/>
      <c r="J59" s="1175"/>
      <c r="K59" s="297"/>
      <c r="L59" s="298"/>
      <c r="M59" s="298"/>
      <c r="N59" s="298"/>
      <c r="O59" s="299"/>
    </row>
    <row r="60" spans="1:21" ht="31.5" customHeight="1" thickBot="1" x14ac:dyDescent="0.2">
      <c r="B60" s="1168"/>
      <c r="C60" s="1169"/>
      <c r="D60" s="1176" t="s">
        <v>524</v>
      </c>
      <c r="E60" s="1177"/>
      <c r="F60" s="1177"/>
      <c r="G60" s="1177"/>
      <c r="H60" s="1177"/>
      <c r="I60" s="1177"/>
      <c r="J60" s="1178"/>
      <c r="K60" s="300"/>
      <c r="L60" s="301"/>
      <c r="M60" s="301"/>
      <c r="N60" s="301"/>
      <c r="O60" s="302"/>
    </row>
    <row r="61" spans="1:21" ht="24" customHeight="1" x14ac:dyDescent="0.15">
      <c r="B61" s="303"/>
      <c r="C61" s="303"/>
      <c r="D61" s="304" t="s">
        <v>525</v>
      </c>
      <c r="E61" s="305"/>
      <c r="F61" s="305"/>
      <c r="G61" s="305"/>
      <c r="H61" s="305"/>
      <c r="I61" s="305"/>
      <c r="J61" s="305"/>
      <c r="K61" s="305"/>
      <c r="L61" s="305"/>
      <c r="M61" s="305"/>
      <c r="N61" s="305"/>
      <c r="O61" s="305"/>
    </row>
    <row r="62" spans="1:21" ht="24" customHeight="1" x14ac:dyDescent="0.15">
      <c r="B62" s="306"/>
      <c r="C62" s="306"/>
      <c r="D62" s="304" t="s">
        <v>526</v>
      </c>
      <c r="E62" s="305"/>
      <c r="F62" s="305"/>
      <c r="G62" s="305"/>
      <c r="H62" s="305"/>
      <c r="I62" s="305"/>
      <c r="J62" s="305"/>
      <c r="K62" s="305"/>
      <c r="L62" s="305"/>
      <c r="M62" s="305"/>
      <c r="N62" s="305"/>
      <c r="O62" s="305"/>
    </row>
    <row r="63" spans="1:21" ht="24" customHeight="1" x14ac:dyDescent="0.15">
      <c r="A63" s="259"/>
      <c r="B63" s="282"/>
      <c r="C63" s="259"/>
      <c r="D63" s="259"/>
      <c r="E63" s="259"/>
      <c r="F63" s="259"/>
      <c r="G63" s="259"/>
      <c r="H63" s="259"/>
      <c r="I63" s="259"/>
      <c r="J63" s="259"/>
      <c r="K63" s="259"/>
      <c r="L63" s="259"/>
      <c r="M63" s="259"/>
      <c r="N63" s="259"/>
      <c r="O63" s="259"/>
      <c r="P63" s="259"/>
      <c r="Q63" s="259"/>
      <c r="R63" s="259"/>
      <c r="S63" s="259"/>
      <c r="T63" s="259"/>
      <c r="U63" s="259"/>
    </row>
    <row r="64" spans="1:21" ht="24" customHeight="1" x14ac:dyDescent="0.15">
      <c r="A64" s="259"/>
      <c r="B64" s="282"/>
      <c r="C64" s="259"/>
      <c r="D64" s="259"/>
      <c r="E64" s="259"/>
      <c r="F64" s="259"/>
      <c r="G64" s="259"/>
      <c r="H64" s="259"/>
      <c r="I64" s="259"/>
      <c r="J64" s="259"/>
      <c r="K64" s="259"/>
      <c r="L64" s="259"/>
      <c r="M64" s="259"/>
      <c r="N64" s="259"/>
      <c r="O64" s="259"/>
      <c r="P64" s="259"/>
      <c r="Q64" s="259"/>
      <c r="R64" s="259"/>
      <c r="S64" s="259"/>
      <c r="T64" s="259"/>
      <c r="U64" s="259"/>
    </row>
  </sheetData>
  <sheetProtection algorithmName="SHA-512" hashValue="IJ1qbTj4Abf+r45nfe4GEjj1qAJNJlDem1WPVEozzGeIS3ISs2CY6coXTcOPi1cxcEhFEYa++TaRwPUP1KzgQw==" saltValue="zb/WrLY8R4xRTF7k2OLIV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B1:M55"/>
  <sheetViews>
    <sheetView showGridLines="0" zoomScaleSheetLayoutView="100" workbookViewId="0"/>
  </sheetViews>
  <sheetFormatPr defaultColWidth="0" defaultRowHeight="13.5" customHeight="1" zeroHeight="1" x14ac:dyDescent="0.15"/>
  <cols>
    <col min="1" max="1" width="6.625" style="307" customWidth="1"/>
    <col min="2" max="3" width="12.625" style="307" customWidth="1"/>
    <col min="4" max="4" width="11.625" style="307" customWidth="1"/>
    <col min="5" max="8" width="10.375" style="307" customWidth="1"/>
    <col min="9" max="13" width="16.375" style="307" customWidth="1"/>
    <col min="14" max="19" width="12.625" style="307" customWidth="1"/>
    <col min="20" max="16384" width="0" style="307"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308" t="s">
        <v>499</v>
      </c>
    </row>
    <row r="40" spans="2:13" ht="27.75" customHeight="1" thickBot="1" x14ac:dyDescent="0.2">
      <c r="B40" s="309" t="s">
        <v>500</v>
      </c>
      <c r="C40" s="310"/>
      <c r="D40" s="310"/>
      <c r="E40" s="311"/>
      <c r="F40" s="311"/>
      <c r="G40" s="311"/>
      <c r="H40" s="312" t="s">
        <v>481</v>
      </c>
      <c r="I40" s="313" t="s">
        <v>3</v>
      </c>
      <c r="J40" s="314" t="s">
        <v>4</v>
      </c>
      <c r="K40" s="314" t="s">
        <v>5</v>
      </c>
      <c r="L40" s="314" t="s">
        <v>6</v>
      </c>
      <c r="M40" s="315" t="s">
        <v>7</v>
      </c>
    </row>
    <row r="41" spans="2:13" ht="27.75" customHeight="1" x14ac:dyDescent="0.15">
      <c r="B41" s="1179" t="s">
        <v>527</v>
      </c>
      <c r="C41" s="1180"/>
      <c r="D41" s="316"/>
      <c r="E41" s="1185" t="s">
        <v>528</v>
      </c>
      <c r="F41" s="1185"/>
      <c r="G41" s="1185"/>
      <c r="H41" s="1186"/>
      <c r="I41" s="317">
        <v>4068</v>
      </c>
      <c r="J41" s="318">
        <v>4196</v>
      </c>
      <c r="K41" s="318">
        <v>4180</v>
      </c>
      <c r="L41" s="318">
        <v>4245</v>
      </c>
      <c r="M41" s="319">
        <v>4186</v>
      </c>
    </row>
    <row r="42" spans="2:13" ht="27.75" customHeight="1" x14ac:dyDescent="0.15">
      <c r="B42" s="1181"/>
      <c r="C42" s="1182"/>
      <c r="D42" s="320"/>
      <c r="E42" s="1187" t="s">
        <v>529</v>
      </c>
      <c r="F42" s="1187"/>
      <c r="G42" s="1187"/>
      <c r="H42" s="1188"/>
      <c r="I42" s="321" t="s">
        <v>443</v>
      </c>
      <c r="J42" s="322" t="s">
        <v>443</v>
      </c>
      <c r="K42" s="322" t="s">
        <v>443</v>
      </c>
      <c r="L42" s="322" t="s">
        <v>443</v>
      </c>
      <c r="M42" s="323" t="s">
        <v>443</v>
      </c>
    </row>
    <row r="43" spans="2:13" ht="27.75" customHeight="1" x14ac:dyDescent="0.15">
      <c r="B43" s="1181"/>
      <c r="C43" s="1182"/>
      <c r="D43" s="320"/>
      <c r="E43" s="1187" t="s">
        <v>530</v>
      </c>
      <c r="F43" s="1187"/>
      <c r="G43" s="1187"/>
      <c r="H43" s="1188"/>
      <c r="I43" s="321">
        <v>1604</v>
      </c>
      <c r="J43" s="322">
        <v>1529</v>
      </c>
      <c r="K43" s="322">
        <v>1511</v>
      </c>
      <c r="L43" s="322">
        <v>1490</v>
      </c>
      <c r="M43" s="323">
        <v>1443</v>
      </c>
    </row>
    <row r="44" spans="2:13" ht="27.75" customHeight="1" x14ac:dyDescent="0.15">
      <c r="B44" s="1181"/>
      <c r="C44" s="1182"/>
      <c r="D44" s="320"/>
      <c r="E44" s="1187" t="s">
        <v>531</v>
      </c>
      <c r="F44" s="1187"/>
      <c r="G44" s="1187"/>
      <c r="H44" s="1188"/>
      <c r="I44" s="321">
        <v>36</v>
      </c>
      <c r="J44" s="322">
        <v>33</v>
      </c>
      <c r="K44" s="322">
        <v>33</v>
      </c>
      <c r="L44" s="322">
        <v>31</v>
      </c>
      <c r="M44" s="323">
        <v>35</v>
      </c>
    </row>
    <row r="45" spans="2:13" ht="27.75" customHeight="1" x14ac:dyDescent="0.15">
      <c r="B45" s="1181"/>
      <c r="C45" s="1182"/>
      <c r="D45" s="320"/>
      <c r="E45" s="1187" t="s">
        <v>532</v>
      </c>
      <c r="F45" s="1187"/>
      <c r="G45" s="1187"/>
      <c r="H45" s="1188"/>
      <c r="I45" s="321">
        <v>430</v>
      </c>
      <c r="J45" s="322">
        <v>426</v>
      </c>
      <c r="K45" s="322">
        <v>418</v>
      </c>
      <c r="L45" s="322">
        <v>434</v>
      </c>
      <c r="M45" s="323">
        <v>423</v>
      </c>
    </row>
    <row r="46" spans="2:13" ht="27.75" customHeight="1" x14ac:dyDescent="0.15">
      <c r="B46" s="1181"/>
      <c r="C46" s="1182"/>
      <c r="D46" s="324"/>
      <c r="E46" s="1187" t="s">
        <v>533</v>
      </c>
      <c r="F46" s="1187"/>
      <c r="G46" s="1187"/>
      <c r="H46" s="1188"/>
      <c r="I46" s="321" t="s">
        <v>443</v>
      </c>
      <c r="J46" s="322" t="s">
        <v>443</v>
      </c>
      <c r="K46" s="322" t="s">
        <v>443</v>
      </c>
      <c r="L46" s="322" t="s">
        <v>443</v>
      </c>
      <c r="M46" s="323" t="s">
        <v>443</v>
      </c>
    </row>
    <row r="47" spans="2:13" ht="27.75" customHeight="1" x14ac:dyDescent="0.15">
      <c r="B47" s="1181"/>
      <c r="C47" s="1182"/>
      <c r="D47" s="325"/>
      <c r="E47" s="1189" t="s">
        <v>534</v>
      </c>
      <c r="F47" s="1190"/>
      <c r="G47" s="1190"/>
      <c r="H47" s="1191"/>
      <c r="I47" s="321" t="s">
        <v>443</v>
      </c>
      <c r="J47" s="322" t="s">
        <v>443</v>
      </c>
      <c r="K47" s="322" t="s">
        <v>443</v>
      </c>
      <c r="L47" s="322" t="s">
        <v>443</v>
      </c>
      <c r="M47" s="323" t="s">
        <v>443</v>
      </c>
    </row>
    <row r="48" spans="2:13" ht="27.75" customHeight="1" x14ac:dyDescent="0.15">
      <c r="B48" s="1181"/>
      <c r="C48" s="1182"/>
      <c r="D48" s="320"/>
      <c r="E48" s="1187" t="s">
        <v>535</v>
      </c>
      <c r="F48" s="1187"/>
      <c r="G48" s="1187"/>
      <c r="H48" s="1188"/>
      <c r="I48" s="321" t="s">
        <v>443</v>
      </c>
      <c r="J48" s="322" t="s">
        <v>443</v>
      </c>
      <c r="K48" s="322" t="s">
        <v>443</v>
      </c>
      <c r="L48" s="322" t="s">
        <v>443</v>
      </c>
      <c r="M48" s="323" t="s">
        <v>443</v>
      </c>
    </row>
    <row r="49" spans="2:13" ht="27.75" customHeight="1" x14ac:dyDescent="0.15">
      <c r="B49" s="1183"/>
      <c r="C49" s="1184"/>
      <c r="D49" s="320"/>
      <c r="E49" s="1187" t="s">
        <v>536</v>
      </c>
      <c r="F49" s="1187"/>
      <c r="G49" s="1187"/>
      <c r="H49" s="1188"/>
      <c r="I49" s="321" t="s">
        <v>443</v>
      </c>
      <c r="J49" s="322" t="s">
        <v>443</v>
      </c>
      <c r="K49" s="322" t="s">
        <v>443</v>
      </c>
      <c r="L49" s="322" t="s">
        <v>443</v>
      </c>
      <c r="M49" s="323" t="s">
        <v>443</v>
      </c>
    </row>
    <row r="50" spans="2:13" ht="27.75" customHeight="1" x14ac:dyDescent="0.15">
      <c r="B50" s="1192" t="s">
        <v>537</v>
      </c>
      <c r="C50" s="1193"/>
      <c r="D50" s="326"/>
      <c r="E50" s="1187" t="s">
        <v>538</v>
      </c>
      <c r="F50" s="1187"/>
      <c r="G50" s="1187"/>
      <c r="H50" s="1188"/>
      <c r="I50" s="321">
        <v>2031</v>
      </c>
      <c r="J50" s="322">
        <v>2315</v>
      </c>
      <c r="K50" s="322">
        <v>2428</v>
      </c>
      <c r="L50" s="322">
        <v>2330</v>
      </c>
      <c r="M50" s="323">
        <v>2160</v>
      </c>
    </row>
    <row r="51" spans="2:13" ht="27.75" customHeight="1" x14ac:dyDescent="0.15">
      <c r="B51" s="1181"/>
      <c r="C51" s="1182"/>
      <c r="D51" s="320"/>
      <c r="E51" s="1187" t="s">
        <v>539</v>
      </c>
      <c r="F51" s="1187"/>
      <c r="G51" s="1187"/>
      <c r="H51" s="1188"/>
      <c r="I51" s="321">
        <v>57</v>
      </c>
      <c r="J51" s="322">
        <v>50</v>
      </c>
      <c r="K51" s="322">
        <v>43</v>
      </c>
      <c r="L51" s="322">
        <v>35</v>
      </c>
      <c r="M51" s="323">
        <v>28</v>
      </c>
    </row>
    <row r="52" spans="2:13" ht="27.75" customHeight="1" x14ac:dyDescent="0.15">
      <c r="B52" s="1183"/>
      <c r="C52" s="1184"/>
      <c r="D52" s="320"/>
      <c r="E52" s="1187" t="s">
        <v>540</v>
      </c>
      <c r="F52" s="1187"/>
      <c r="G52" s="1187"/>
      <c r="H52" s="1188"/>
      <c r="I52" s="321">
        <v>3706</v>
      </c>
      <c r="J52" s="322">
        <v>3975</v>
      </c>
      <c r="K52" s="322">
        <v>3636</v>
      </c>
      <c r="L52" s="322">
        <v>3849</v>
      </c>
      <c r="M52" s="323">
        <v>3754</v>
      </c>
    </row>
    <row r="53" spans="2:13" ht="27.75" customHeight="1" thickBot="1" x14ac:dyDescent="0.2">
      <c r="B53" s="1194" t="s">
        <v>511</v>
      </c>
      <c r="C53" s="1195"/>
      <c r="D53" s="327"/>
      <c r="E53" s="1196" t="s">
        <v>541</v>
      </c>
      <c r="F53" s="1196"/>
      <c r="G53" s="1196"/>
      <c r="H53" s="1197"/>
      <c r="I53" s="328">
        <v>344</v>
      </c>
      <c r="J53" s="329">
        <v>-156</v>
      </c>
      <c r="K53" s="329">
        <v>36</v>
      </c>
      <c r="L53" s="329">
        <v>-13</v>
      </c>
      <c r="M53" s="330">
        <v>147</v>
      </c>
    </row>
    <row r="54" spans="2:13" ht="27.75" customHeight="1" x14ac:dyDescent="0.15">
      <c r="B54" s="331"/>
      <c r="C54" s="332"/>
      <c r="D54" s="332"/>
      <c r="E54" s="333"/>
      <c r="F54" s="333"/>
      <c r="G54" s="333"/>
      <c r="H54" s="333"/>
      <c r="I54" s="334"/>
      <c r="J54" s="334"/>
      <c r="K54" s="334"/>
      <c r="L54" s="334"/>
      <c r="M54" s="334"/>
    </row>
    <row r="55" spans="2:13" x14ac:dyDescent="0.15"/>
  </sheetData>
  <sheetProtection algorithmName="SHA-512" hashValue="GVnhEu9IWh6Sd7jkON9aSsMcnzk4j+2c05gV8uIA8nByHFKgLvTC2pNNXUoc2jdtp+lk8lRv3/uTfozuVrxNsA==" saltValue="YEROGYKGxVgiwqYrlSO0p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15"/>
  <cols>
    <col min="1" max="1" width="8.25" style="212" customWidth="1"/>
    <col min="2" max="2" width="16.375" style="212" customWidth="1"/>
    <col min="3" max="5" width="26.25" style="212" customWidth="1"/>
    <col min="6" max="8" width="24.25" style="212" customWidth="1"/>
    <col min="9" max="14" width="26" style="212" customWidth="1"/>
    <col min="15" max="15" width="6.125" style="212" customWidth="1"/>
    <col min="16" max="16" width="9" style="212" hidden="1" customWidth="1"/>
    <col min="17" max="20" width="0" style="212" hidden="1" customWidth="1"/>
    <col min="21" max="21" width="9" style="212" hidden="1" customWidth="1"/>
    <col min="22" max="22" width="0" style="212" hidden="1" customWidth="1"/>
    <col min="23" max="23" width="9" style="212" hidden="1" customWidth="1"/>
    <col min="24" max="16384" width="0" style="212"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13"/>
      <c r="C53" s="213"/>
      <c r="D53" s="213"/>
      <c r="E53" s="213"/>
      <c r="F53" s="213"/>
      <c r="G53" s="213"/>
      <c r="H53" s="335" t="s">
        <v>542</v>
      </c>
    </row>
    <row r="54" spans="2:8" ht="29.25" customHeight="1" thickBot="1" x14ac:dyDescent="0.25">
      <c r="B54" s="336" t="s">
        <v>22</v>
      </c>
      <c r="C54" s="337"/>
      <c r="D54" s="337"/>
      <c r="E54" s="338" t="s">
        <v>481</v>
      </c>
      <c r="F54" s="339" t="s">
        <v>5</v>
      </c>
      <c r="G54" s="339" t="s">
        <v>6</v>
      </c>
      <c r="H54" s="340" t="s">
        <v>7</v>
      </c>
    </row>
    <row r="55" spans="2:8" ht="52.5" customHeight="1" x14ac:dyDescent="0.15">
      <c r="B55" s="341"/>
      <c r="C55" s="1206" t="s">
        <v>118</v>
      </c>
      <c r="D55" s="1206"/>
      <c r="E55" s="1207"/>
      <c r="F55" s="342">
        <v>1309</v>
      </c>
      <c r="G55" s="342">
        <v>1242</v>
      </c>
      <c r="H55" s="343">
        <v>933</v>
      </c>
    </row>
    <row r="56" spans="2:8" ht="52.5" customHeight="1" x14ac:dyDescent="0.15">
      <c r="B56" s="344"/>
      <c r="C56" s="1208" t="s">
        <v>543</v>
      </c>
      <c r="D56" s="1208"/>
      <c r="E56" s="1209"/>
      <c r="F56" s="345">
        <v>136</v>
      </c>
      <c r="G56" s="345">
        <v>136</v>
      </c>
      <c r="H56" s="346">
        <v>136</v>
      </c>
    </row>
    <row r="57" spans="2:8" ht="53.25" customHeight="1" x14ac:dyDescent="0.15">
      <c r="B57" s="344"/>
      <c r="C57" s="1210" t="s">
        <v>123</v>
      </c>
      <c r="D57" s="1210"/>
      <c r="E57" s="1211"/>
      <c r="F57" s="347">
        <v>722</v>
      </c>
      <c r="G57" s="347">
        <v>667</v>
      </c>
      <c r="H57" s="348">
        <v>797</v>
      </c>
    </row>
    <row r="58" spans="2:8" ht="45.75" customHeight="1" x14ac:dyDescent="0.15">
      <c r="B58" s="349"/>
      <c r="C58" s="1198" t="s">
        <v>544</v>
      </c>
      <c r="D58" s="1199"/>
      <c r="E58" s="1200"/>
      <c r="F58" s="350">
        <v>89</v>
      </c>
      <c r="G58" s="350">
        <v>147</v>
      </c>
      <c r="H58" s="351">
        <v>245</v>
      </c>
    </row>
    <row r="59" spans="2:8" ht="45.75" customHeight="1" x14ac:dyDescent="0.15">
      <c r="B59" s="349"/>
      <c r="C59" s="1198" t="s">
        <v>545</v>
      </c>
      <c r="D59" s="1199"/>
      <c r="E59" s="1200"/>
      <c r="F59" s="350">
        <v>184</v>
      </c>
      <c r="G59" s="350">
        <v>184</v>
      </c>
      <c r="H59" s="351">
        <v>184</v>
      </c>
    </row>
    <row r="60" spans="2:8" ht="45.75" customHeight="1" x14ac:dyDescent="0.15">
      <c r="B60" s="349"/>
      <c r="C60" s="1198" t="s">
        <v>546</v>
      </c>
      <c r="D60" s="1199"/>
      <c r="E60" s="1200"/>
      <c r="F60" s="350">
        <v>143</v>
      </c>
      <c r="G60" s="350">
        <v>143</v>
      </c>
      <c r="H60" s="351">
        <v>143</v>
      </c>
    </row>
    <row r="61" spans="2:8" ht="45.75" customHeight="1" x14ac:dyDescent="0.15">
      <c r="B61" s="349"/>
      <c r="C61" s="1198" t="s">
        <v>547</v>
      </c>
      <c r="D61" s="1199"/>
      <c r="E61" s="1200"/>
      <c r="F61" s="350">
        <v>32</v>
      </c>
      <c r="G61" s="350">
        <v>49</v>
      </c>
      <c r="H61" s="351">
        <v>82</v>
      </c>
    </row>
    <row r="62" spans="2:8" ht="45.75" customHeight="1" thickBot="1" x14ac:dyDescent="0.2">
      <c r="B62" s="352"/>
      <c r="C62" s="1201" t="s">
        <v>548</v>
      </c>
      <c r="D62" s="1202"/>
      <c r="E62" s="1203"/>
      <c r="F62" s="353">
        <v>70</v>
      </c>
      <c r="G62" s="353">
        <v>70</v>
      </c>
      <c r="H62" s="354">
        <v>70</v>
      </c>
    </row>
    <row r="63" spans="2:8" ht="52.5" customHeight="1" thickBot="1" x14ac:dyDescent="0.2">
      <c r="B63" s="355"/>
      <c r="C63" s="1204" t="s">
        <v>549</v>
      </c>
      <c r="D63" s="1204"/>
      <c r="E63" s="1205"/>
      <c r="F63" s="356">
        <v>2166</v>
      </c>
      <c r="G63" s="356">
        <v>2045</v>
      </c>
      <c r="H63" s="357">
        <v>1865</v>
      </c>
    </row>
    <row r="64" spans="2:8" x14ac:dyDescent="0.15"/>
  </sheetData>
  <sheetProtection algorithmName="SHA-512" hashValue="PCBy5Qju7L5n3/fRSHPWGfpezPMxzS7uY3RwNE/DgfDW4ht/ytm1auWvKV8O1sj5hu5YJYGLzyPCtSo/GjJHPQ==" saltValue="lyatFY8Oum/HFuPrype9I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DE85"/>
  <sheetViews>
    <sheetView showGridLines="0" zoomScaleNormal="100" zoomScaleSheetLayoutView="55" workbookViewId="0"/>
  </sheetViews>
  <sheetFormatPr defaultColWidth="0" defaultRowHeight="13.5" customHeight="1" zeroHeight="1" x14ac:dyDescent="0.15"/>
  <cols>
    <col min="1" max="1" width="6.375" style="3" customWidth="1"/>
    <col min="2" max="107" width="2.5" style="3" customWidth="1"/>
    <col min="108" max="108" width="6.125" style="11" customWidth="1"/>
    <col min="109" max="109" width="5.875" style="10" customWidth="1"/>
    <col min="110" max="16384" width="8.625" style="3" hidden="1"/>
  </cols>
  <sheetData>
    <row r="1" spans="1:109" ht="42.75" customHeight="1" x14ac:dyDescent="0.15">
      <c r="A1" s="1"/>
      <c r="B1" s="2"/>
      <c r="DD1" s="3"/>
      <c r="DE1" s="3"/>
    </row>
    <row r="2" spans="1:109" ht="25.5" customHeight="1" x14ac:dyDescent="0.15">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09" ht="25.5" customHeight="1" x14ac:dyDescent="0.15">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09" s="5" customFormat="1" x14ac:dyDescent="0.15">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row>
    <row r="5" spans="1:109" s="5" customFormat="1" x14ac:dyDescent="0.15">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row>
    <row r="6" spans="1:109" s="5" customFormat="1" x14ac:dyDescent="0.15">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row>
    <row r="7" spans="1:109" s="5" customFormat="1" x14ac:dyDescent="0.15">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row>
    <row r="8" spans="1:109" s="5" customFormat="1" x14ac:dyDescent="0.15">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row>
    <row r="9" spans="1:109" s="5" customFormat="1" x14ac:dyDescent="0.15">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row>
    <row r="10" spans="1:109" s="5" customFormat="1" x14ac:dyDescent="0.15">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row>
    <row r="11" spans="1:109" s="5" customFormat="1" x14ac:dyDescent="0.15">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row>
    <row r="12" spans="1:109" s="5" customFormat="1" x14ac:dyDescent="0.15">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row>
    <row r="13" spans="1:109" s="5" customFormat="1" x14ac:dyDescent="0.15">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row>
    <row r="14" spans="1:109" s="5" customFormat="1" x14ac:dyDescent="0.15">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row>
    <row r="15" spans="1:109" s="5" customFormat="1" x14ac:dyDescent="0.15">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row>
    <row r="16" spans="1:109" s="5" customFormat="1" x14ac:dyDescent="0.15">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row>
    <row r="17" spans="1:109" s="5" customFormat="1" x14ac:dyDescent="0.15">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row>
    <row r="18" spans="1:109" s="5" customFormat="1" x14ac:dyDescent="0.15">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row>
    <row r="19" spans="1:109" x14ac:dyDescent="0.15">
      <c r="DD19" s="3"/>
      <c r="DE19" s="3"/>
    </row>
    <row r="20" spans="1:109" x14ac:dyDescent="0.15">
      <c r="DD20" s="3"/>
      <c r="DE20" s="3"/>
    </row>
    <row r="21" spans="1:109" ht="17.25" customHeight="1" x14ac:dyDescent="0.15">
      <c r="B21" s="6"/>
      <c r="C21" s="7"/>
      <c r="D21" s="7"/>
      <c r="E21" s="7"/>
      <c r="F21" s="7"/>
      <c r="G21" s="7"/>
      <c r="H21" s="7"/>
      <c r="I21" s="7"/>
      <c r="J21" s="7"/>
      <c r="K21" s="7"/>
      <c r="L21" s="7"/>
      <c r="M21" s="7"/>
      <c r="N21" s="8"/>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8"/>
      <c r="AU21" s="7"/>
      <c r="AV21" s="7"/>
      <c r="AW21" s="7"/>
      <c r="AX21" s="7"/>
      <c r="AY21" s="7"/>
      <c r="AZ21" s="7"/>
      <c r="BA21" s="7"/>
      <c r="BB21" s="7"/>
      <c r="BC21" s="7"/>
      <c r="BD21" s="7"/>
      <c r="BE21" s="7"/>
      <c r="BF21" s="8"/>
      <c r="BG21" s="7"/>
      <c r="BH21" s="7"/>
      <c r="BI21" s="7"/>
      <c r="BJ21" s="7"/>
      <c r="BK21" s="7"/>
      <c r="BL21" s="7"/>
      <c r="BM21" s="7"/>
      <c r="BN21" s="7"/>
      <c r="BO21" s="7"/>
      <c r="BP21" s="7"/>
      <c r="BQ21" s="7"/>
      <c r="BR21" s="8"/>
      <c r="BS21" s="7"/>
      <c r="BT21" s="7"/>
      <c r="BU21" s="7"/>
      <c r="BV21" s="7"/>
      <c r="BW21" s="7"/>
      <c r="BX21" s="7"/>
      <c r="BY21" s="7"/>
      <c r="BZ21" s="7"/>
      <c r="CA21" s="7"/>
      <c r="CB21" s="7"/>
      <c r="CC21" s="7"/>
      <c r="CD21" s="8"/>
      <c r="CE21" s="7"/>
      <c r="CF21" s="7"/>
      <c r="CG21" s="7"/>
      <c r="CH21" s="7"/>
      <c r="CI21" s="7"/>
      <c r="CJ21" s="7"/>
      <c r="CK21" s="7"/>
      <c r="CL21" s="7"/>
      <c r="CM21" s="7"/>
      <c r="CN21" s="7"/>
      <c r="CO21" s="7"/>
      <c r="CP21" s="8"/>
      <c r="CQ21" s="7"/>
      <c r="CR21" s="7"/>
      <c r="CS21" s="7"/>
      <c r="CT21" s="7"/>
      <c r="CU21" s="7"/>
      <c r="CV21" s="7"/>
      <c r="CW21" s="7"/>
      <c r="CX21" s="7"/>
      <c r="CY21" s="7"/>
      <c r="CZ21" s="7"/>
      <c r="DA21" s="7"/>
      <c r="DB21" s="8"/>
      <c r="DC21" s="7"/>
      <c r="DD21" s="9"/>
      <c r="DE21" s="3"/>
    </row>
    <row r="22" spans="1:109" ht="17.25" customHeight="1" x14ac:dyDescent="0.15">
      <c r="B22" s="10"/>
    </row>
    <row r="23" spans="1:109" x14ac:dyDescent="0.15">
      <c r="B23" s="10"/>
    </row>
    <row r="24" spans="1:109" x14ac:dyDescent="0.15">
      <c r="B24" s="10"/>
    </row>
    <row r="25" spans="1:109" x14ac:dyDescent="0.15">
      <c r="B25" s="10"/>
    </row>
    <row r="26" spans="1:109" x14ac:dyDescent="0.15">
      <c r="B26" s="10"/>
    </row>
    <row r="27" spans="1:109" x14ac:dyDescent="0.15">
      <c r="B27" s="10"/>
    </row>
    <row r="28" spans="1:109" x14ac:dyDescent="0.15">
      <c r="B28" s="10"/>
    </row>
    <row r="29" spans="1:109" x14ac:dyDescent="0.15">
      <c r="B29" s="10"/>
    </row>
    <row r="30" spans="1:109" x14ac:dyDescent="0.15">
      <c r="B30" s="10"/>
    </row>
    <row r="31" spans="1:109" x14ac:dyDescent="0.15">
      <c r="B31" s="10"/>
    </row>
    <row r="32" spans="1:109" x14ac:dyDescent="0.15">
      <c r="B32" s="10"/>
    </row>
    <row r="33" spans="2:109" x14ac:dyDescent="0.15">
      <c r="B33" s="10"/>
    </row>
    <row r="34" spans="2:109" x14ac:dyDescent="0.15">
      <c r="B34" s="10"/>
    </row>
    <row r="35" spans="2:109" x14ac:dyDescent="0.15">
      <c r="B35" s="10"/>
    </row>
    <row r="36" spans="2:109" x14ac:dyDescent="0.15">
      <c r="B36" s="10"/>
    </row>
    <row r="37" spans="2:109" x14ac:dyDescent="0.15">
      <c r="B37" s="10"/>
    </row>
    <row r="38" spans="2:109" x14ac:dyDescent="0.15">
      <c r="B38" s="10"/>
    </row>
    <row r="39" spans="2:109" x14ac:dyDescent="0.15">
      <c r="B39" s="12"/>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4"/>
    </row>
    <row r="40" spans="2:109" x14ac:dyDescent="0.15">
      <c r="B40" s="15"/>
      <c r="DD40" s="15"/>
      <c r="DE40" s="3"/>
    </row>
    <row r="41" spans="2:109" ht="17.25" x14ac:dyDescent="0.15">
      <c r="B41" s="16" t="s">
        <v>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9"/>
    </row>
    <row r="42" spans="2:109" x14ac:dyDescent="0.15">
      <c r="B42" s="10"/>
      <c r="G42" s="17"/>
      <c r="I42" s="18"/>
      <c r="J42" s="18"/>
      <c r="K42" s="18"/>
      <c r="AM42" s="17"/>
      <c r="AN42" s="17" t="s">
        <v>1</v>
      </c>
      <c r="AP42" s="18"/>
      <c r="AQ42" s="18"/>
      <c r="AR42" s="18"/>
      <c r="AY42" s="17"/>
      <c r="BA42" s="18"/>
      <c r="BB42" s="18"/>
      <c r="BC42" s="18"/>
      <c r="BK42" s="17"/>
      <c r="BM42" s="18"/>
      <c r="BN42" s="18"/>
      <c r="BO42" s="18"/>
      <c r="BW42" s="17"/>
      <c r="BY42" s="18"/>
      <c r="BZ42" s="18"/>
      <c r="CA42" s="18"/>
      <c r="CI42" s="17"/>
      <c r="CK42" s="18"/>
      <c r="CL42" s="18"/>
      <c r="CM42" s="18"/>
      <c r="CU42" s="17"/>
      <c r="CW42" s="18"/>
      <c r="CX42" s="18"/>
      <c r="CY42" s="18"/>
    </row>
    <row r="43" spans="2:109" ht="13.5" customHeight="1" x14ac:dyDescent="0.15">
      <c r="B43" s="10"/>
      <c r="AN43" s="1220" t="s">
        <v>551</v>
      </c>
      <c r="AO43" s="1221"/>
      <c r="AP43" s="1221"/>
      <c r="AQ43" s="1221"/>
      <c r="AR43" s="1221"/>
      <c r="AS43" s="1221"/>
      <c r="AT43" s="1221"/>
      <c r="AU43" s="1221"/>
      <c r="AV43" s="1221"/>
      <c r="AW43" s="1221"/>
      <c r="AX43" s="1221"/>
      <c r="AY43" s="1221"/>
      <c r="AZ43" s="1221"/>
      <c r="BA43" s="1221"/>
      <c r="BB43" s="1221"/>
      <c r="BC43" s="1221"/>
      <c r="BD43" s="1221"/>
      <c r="BE43" s="1221"/>
      <c r="BF43" s="1221"/>
      <c r="BG43" s="1221"/>
      <c r="BH43" s="1221"/>
      <c r="BI43" s="1221"/>
      <c r="BJ43" s="1221"/>
      <c r="BK43" s="1221"/>
      <c r="BL43" s="1221"/>
      <c r="BM43" s="1221"/>
      <c r="BN43" s="1221"/>
      <c r="BO43" s="1221"/>
      <c r="BP43" s="1221"/>
      <c r="BQ43" s="1221"/>
      <c r="BR43" s="1221"/>
      <c r="BS43" s="1221"/>
      <c r="BT43" s="1221"/>
      <c r="BU43" s="1221"/>
      <c r="BV43" s="1221"/>
      <c r="BW43" s="1221"/>
      <c r="BX43" s="1221"/>
      <c r="BY43" s="1221"/>
      <c r="BZ43" s="1221"/>
      <c r="CA43" s="1221"/>
      <c r="CB43" s="1221"/>
      <c r="CC43" s="1221"/>
      <c r="CD43" s="1221"/>
      <c r="CE43" s="1221"/>
      <c r="CF43" s="1221"/>
      <c r="CG43" s="1221"/>
      <c r="CH43" s="1221"/>
      <c r="CI43" s="1221"/>
      <c r="CJ43" s="1221"/>
      <c r="CK43" s="1221"/>
      <c r="CL43" s="1221"/>
      <c r="CM43" s="1221"/>
      <c r="CN43" s="1221"/>
      <c r="CO43" s="1221"/>
      <c r="CP43" s="1221"/>
      <c r="CQ43" s="1221"/>
      <c r="CR43" s="1221"/>
      <c r="CS43" s="1221"/>
      <c r="CT43" s="1221"/>
      <c r="CU43" s="1221"/>
      <c r="CV43" s="1221"/>
      <c r="CW43" s="1221"/>
      <c r="CX43" s="1221"/>
      <c r="CY43" s="1221"/>
      <c r="CZ43" s="1221"/>
      <c r="DA43" s="1221"/>
      <c r="DB43" s="1221"/>
      <c r="DC43" s="1222"/>
    </row>
    <row r="44" spans="2:109" x14ac:dyDescent="0.15">
      <c r="B44" s="10"/>
      <c r="AN44" s="1223"/>
      <c r="AO44" s="1224"/>
      <c r="AP44" s="1224"/>
      <c r="AQ44" s="1224"/>
      <c r="AR44" s="1224"/>
      <c r="AS44" s="1224"/>
      <c r="AT44" s="1224"/>
      <c r="AU44" s="1224"/>
      <c r="AV44" s="1224"/>
      <c r="AW44" s="1224"/>
      <c r="AX44" s="1224"/>
      <c r="AY44" s="1224"/>
      <c r="AZ44" s="1224"/>
      <c r="BA44" s="1224"/>
      <c r="BB44" s="1224"/>
      <c r="BC44" s="1224"/>
      <c r="BD44" s="1224"/>
      <c r="BE44" s="1224"/>
      <c r="BF44" s="1224"/>
      <c r="BG44" s="1224"/>
      <c r="BH44" s="1224"/>
      <c r="BI44" s="1224"/>
      <c r="BJ44" s="1224"/>
      <c r="BK44" s="1224"/>
      <c r="BL44" s="1224"/>
      <c r="BM44" s="1224"/>
      <c r="BN44" s="1224"/>
      <c r="BO44" s="1224"/>
      <c r="BP44" s="1224"/>
      <c r="BQ44" s="1224"/>
      <c r="BR44" s="1224"/>
      <c r="BS44" s="1224"/>
      <c r="BT44" s="1224"/>
      <c r="BU44" s="1224"/>
      <c r="BV44" s="1224"/>
      <c r="BW44" s="1224"/>
      <c r="BX44" s="1224"/>
      <c r="BY44" s="1224"/>
      <c r="BZ44" s="1224"/>
      <c r="CA44" s="1224"/>
      <c r="CB44" s="1224"/>
      <c r="CC44" s="1224"/>
      <c r="CD44" s="1224"/>
      <c r="CE44" s="1224"/>
      <c r="CF44" s="1224"/>
      <c r="CG44" s="1224"/>
      <c r="CH44" s="1224"/>
      <c r="CI44" s="1224"/>
      <c r="CJ44" s="1224"/>
      <c r="CK44" s="1224"/>
      <c r="CL44" s="1224"/>
      <c r="CM44" s="1224"/>
      <c r="CN44" s="1224"/>
      <c r="CO44" s="1224"/>
      <c r="CP44" s="1224"/>
      <c r="CQ44" s="1224"/>
      <c r="CR44" s="1224"/>
      <c r="CS44" s="1224"/>
      <c r="CT44" s="1224"/>
      <c r="CU44" s="1224"/>
      <c r="CV44" s="1224"/>
      <c r="CW44" s="1224"/>
      <c r="CX44" s="1224"/>
      <c r="CY44" s="1224"/>
      <c r="CZ44" s="1224"/>
      <c r="DA44" s="1224"/>
      <c r="DB44" s="1224"/>
      <c r="DC44" s="1225"/>
    </row>
    <row r="45" spans="2:109" x14ac:dyDescent="0.15">
      <c r="B45" s="10"/>
      <c r="AN45" s="1223"/>
      <c r="AO45" s="1224"/>
      <c r="AP45" s="1224"/>
      <c r="AQ45" s="1224"/>
      <c r="AR45" s="1224"/>
      <c r="AS45" s="1224"/>
      <c r="AT45" s="1224"/>
      <c r="AU45" s="1224"/>
      <c r="AV45" s="1224"/>
      <c r="AW45" s="1224"/>
      <c r="AX45" s="1224"/>
      <c r="AY45" s="1224"/>
      <c r="AZ45" s="1224"/>
      <c r="BA45" s="1224"/>
      <c r="BB45" s="1224"/>
      <c r="BC45" s="1224"/>
      <c r="BD45" s="1224"/>
      <c r="BE45" s="1224"/>
      <c r="BF45" s="1224"/>
      <c r="BG45" s="1224"/>
      <c r="BH45" s="1224"/>
      <c r="BI45" s="1224"/>
      <c r="BJ45" s="1224"/>
      <c r="BK45" s="1224"/>
      <c r="BL45" s="1224"/>
      <c r="BM45" s="1224"/>
      <c r="BN45" s="1224"/>
      <c r="BO45" s="1224"/>
      <c r="BP45" s="1224"/>
      <c r="BQ45" s="1224"/>
      <c r="BR45" s="1224"/>
      <c r="BS45" s="1224"/>
      <c r="BT45" s="1224"/>
      <c r="BU45" s="1224"/>
      <c r="BV45" s="1224"/>
      <c r="BW45" s="1224"/>
      <c r="BX45" s="1224"/>
      <c r="BY45" s="1224"/>
      <c r="BZ45" s="1224"/>
      <c r="CA45" s="1224"/>
      <c r="CB45" s="1224"/>
      <c r="CC45" s="1224"/>
      <c r="CD45" s="1224"/>
      <c r="CE45" s="1224"/>
      <c r="CF45" s="1224"/>
      <c r="CG45" s="1224"/>
      <c r="CH45" s="1224"/>
      <c r="CI45" s="1224"/>
      <c r="CJ45" s="1224"/>
      <c r="CK45" s="1224"/>
      <c r="CL45" s="1224"/>
      <c r="CM45" s="1224"/>
      <c r="CN45" s="1224"/>
      <c r="CO45" s="1224"/>
      <c r="CP45" s="1224"/>
      <c r="CQ45" s="1224"/>
      <c r="CR45" s="1224"/>
      <c r="CS45" s="1224"/>
      <c r="CT45" s="1224"/>
      <c r="CU45" s="1224"/>
      <c r="CV45" s="1224"/>
      <c r="CW45" s="1224"/>
      <c r="CX45" s="1224"/>
      <c r="CY45" s="1224"/>
      <c r="CZ45" s="1224"/>
      <c r="DA45" s="1224"/>
      <c r="DB45" s="1224"/>
      <c r="DC45" s="1225"/>
    </row>
    <row r="46" spans="2:109" x14ac:dyDescent="0.15">
      <c r="B46" s="10"/>
      <c r="AN46" s="1223"/>
      <c r="AO46" s="1224"/>
      <c r="AP46" s="1224"/>
      <c r="AQ46" s="1224"/>
      <c r="AR46" s="1224"/>
      <c r="AS46" s="1224"/>
      <c r="AT46" s="1224"/>
      <c r="AU46" s="1224"/>
      <c r="AV46" s="1224"/>
      <c r="AW46" s="1224"/>
      <c r="AX46" s="1224"/>
      <c r="AY46" s="1224"/>
      <c r="AZ46" s="1224"/>
      <c r="BA46" s="1224"/>
      <c r="BB46" s="1224"/>
      <c r="BC46" s="1224"/>
      <c r="BD46" s="1224"/>
      <c r="BE46" s="1224"/>
      <c r="BF46" s="1224"/>
      <c r="BG46" s="1224"/>
      <c r="BH46" s="1224"/>
      <c r="BI46" s="1224"/>
      <c r="BJ46" s="1224"/>
      <c r="BK46" s="1224"/>
      <c r="BL46" s="1224"/>
      <c r="BM46" s="1224"/>
      <c r="BN46" s="1224"/>
      <c r="BO46" s="1224"/>
      <c r="BP46" s="1224"/>
      <c r="BQ46" s="1224"/>
      <c r="BR46" s="1224"/>
      <c r="BS46" s="1224"/>
      <c r="BT46" s="1224"/>
      <c r="BU46" s="1224"/>
      <c r="BV46" s="1224"/>
      <c r="BW46" s="1224"/>
      <c r="BX46" s="1224"/>
      <c r="BY46" s="1224"/>
      <c r="BZ46" s="1224"/>
      <c r="CA46" s="1224"/>
      <c r="CB46" s="1224"/>
      <c r="CC46" s="1224"/>
      <c r="CD46" s="1224"/>
      <c r="CE46" s="1224"/>
      <c r="CF46" s="1224"/>
      <c r="CG46" s="1224"/>
      <c r="CH46" s="1224"/>
      <c r="CI46" s="1224"/>
      <c r="CJ46" s="1224"/>
      <c r="CK46" s="1224"/>
      <c r="CL46" s="1224"/>
      <c r="CM46" s="1224"/>
      <c r="CN46" s="1224"/>
      <c r="CO46" s="1224"/>
      <c r="CP46" s="1224"/>
      <c r="CQ46" s="1224"/>
      <c r="CR46" s="1224"/>
      <c r="CS46" s="1224"/>
      <c r="CT46" s="1224"/>
      <c r="CU46" s="1224"/>
      <c r="CV46" s="1224"/>
      <c r="CW46" s="1224"/>
      <c r="CX46" s="1224"/>
      <c r="CY46" s="1224"/>
      <c r="CZ46" s="1224"/>
      <c r="DA46" s="1224"/>
      <c r="DB46" s="1224"/>
      <c r="DC46" s="1225"/>
    </row>
    <row r="47" spans="2:109" x14ac:dyDescent="0.15">
      <c r="B47" s="10"/>
      <c r="AN47" s="1226"/>
      <c r="AO47" s="1227"/>
      <c r="AP47" s="1227"/>
      <c r="AQ47" s="1227"/>
      <c r="AR47" s="1227"/>
      <c r="AS47" s="1227"/>
      <c r="AT47" s="1227"/>
      <c r="AU47" s="1227"/>
      <c r="AV47" s="1227"/>
      <c r="AW47" s="1227"/>
      <c r="AX47" s="1227"/>
      <c r="AY47" s="1227"/>
      <c r="AZ47" s="1227"/>
      <c r="BA47" s="1227"/>
      <c r="BB47" s="1227"/>
      <c r="BC47" s="1227"/>
      <c r="BD47" s="1227"/>
      <c r="BE47" s="1227"/>
      <c r="BF47" s="1227"/>
      <c r="BG47" s="1227"/>
      <c r="BH47" s="1227"/>
      <c r="BI47" s="1227"/>
      <c r="BJ47" s="1227"/>
      <c r="BK47" s="1227"/>
      <c r="BL47" s="1227"/>
      <c r="BM47" s="1227"/>
      <c r="BN47" s="1227"/>
      <c r="BO47" s="1227"/>
      <c r="BP47" s="1227"/>
      <c r="BQ47" s="1227"/>
      <c r="BR47" s="1227"/>
      <c r="BS47" s="1227"/>
      <c r="BT47" s="1227"/>
      <c r="BU47" s="1227"/>
      <c r="BV47" s="1227"/>
      <c r="BW47" s="1227"/>
      <c r="BX47" s="1227"/>
      <c r="BY47" s="1227"/>
      <c r="BZ47" s="1227"/>
      <c r="CA47" s="1227"/>
      <c r="CB47" s="1227"/>
      <c r="CC47" s="1227"/>
      <c r="CD47" s="1227"/>
      <c r="CE47" s="1227"/>
      <c r="CF47" s="1227"/>
      <c r="CG47" s="1227"/>
      <c r="CH47" s="1227"/>
      <c r="CI47" s="1227"/>
      <c r="CJ47" s="1227"/>
      <c r="CK47" s="1227"/>
      <c r="CL47" s="1227"/>
      <c r="CM47" s="1227"/>
      <c r="CN47" s="1227"/>
      <c r="CO47" s="1227"/>
      <c r="CP47" s="1227"/>
      <c r="CQ47" s="1227"/>
      <c r="CR47" s="1227"/>
      <c r="CS47" s="1227"/>
      <c r="CT47" s="1227"/>
      <c r="CU47" s="1227"/>
      <c r="CV47" s="1227"/>
      <c r="CW47" s="1227"/>
      <c r="CX47" s="1227"/>
      <c r="CY47" s="1227"/>
      <c r="CZ47" s="1227"/>
      <c r="DA47" s="1227"/>
      <c r="DB47" s="1227"/>
      <c r="DC47" s="1228"/>
    </row>
    <row r="48" spans="2:109" x14ac:dyDescent="0.15">
      <c r="B48" s="10"/>
      <c r="H48" s="19"/>
      <c r="I48" s="19"/>
      <c r="J48" s="19"/>
      <c r="AN48" s="19"/>
      <c r="AO48" s="19"/>
      <c r="AP48" s="19"/>
      <c r="AZ48" s="19"/>
      <c r="BA48" s="19"/>
      <c r="BB48" s="19"/>
      <c r="BL48" s="19"/>
      <c r="BM48" s="19"/>
      <c r="BN48" s="19"/>
      <c r="BX48" s="19"/>
      <c r="BY48" s="19"/>
      <c r="BZ48" s="19"/>
      <c r="CJ48" s="19"/>
      <c r="CK48" s="19"/>
      <c r="CL48" s="19"/>
      <c r="CV48" s="19"/>
      <c r="CW48" s="19"/>
      <c r="CX48" s="19"/>
    </row>
    <row r="49" spans="1:109" x14ac:dyDescent="0.15">
      <c r="B49" s="10"/>
      <c r="AN49" s="3" t="s">
        <v>2</v>
      </c>
    </row>
    <row r="50" spans="1:109" x14ac:dyDescent="0.15">
      <c r="B50" s="10"/>
      <c r="G50" s="1212"/>
      <c r="H50" s="1212"/>
      <c r="I50" s="1212"/>
      <c r="J50" s="1212"/>
      <c r="K50" s="20"/>
      <c r="L50" s="20"/>
      <c r="M50" s="21"/>
      <c r="N50" s="21"/>
      <c r="AN50" s="1230"/>
      <c r="AO50" s="1231"/>
      <c r="AP50" s="1231"/>
      <c r="AQ50" s="1231"/>
      <c r="AR50" s="1231"/>
      <c r="AS50" s="1231"/>
      <c r="AT50" s="1231"/>
      <c r="AU50" s="1231"/>
      <c r="AV50" s="1231"/>
      <c r="AW50" s="1231"/>
      <c r="AX50" s="1231"/>
      <c r="AY50" s="1231"/>
      <c r="AZ50" s="1231"/>
      <c r="BA50" s="1231"/>
      <c r="BB50" s="1231"/>
      <c r="BC50" s="1231"/>
      <c r="BD50" s="1231"/>
      <c r="BE50" s="1231"/>
      <c r="BF50" s="1231"/>
      <c r="BG50" s="1231"/>
      <c r="BH50" s="1231"/>
      <c r="BI50" s="1231"/>
      <c r="BJ50" s="1231"/>
      <c r="BK50" s="1231"/>
      <c r="BL50" s="1231"/>
      <c r="BM50" s="1231"/>
      <c r="BN50" s="1231"/>
      <c r="BO50" s="1232"/>
      <c r="BP50" s="1218" t="s">
        <v>3</v>
      </c>
      <c r="BQ50" s="1218"/>
      <c r="BR50" s="1218"/>
      <c r="BS50" s="1218"/>
      <c r="BT50" s="1218"/>
      <c r="BU50" s="1218"/>
      <c r="BV50" s="1218"/>
      <c r="BW50" s="1218"/>
      <c r="BX50" s="1218" t="s">
        <v>4</v>
      </c>
      <c r="BY50" s="1218"/>
      <c r="BZ50" s="1218"/>
      <c r="CA50" s="1218"/>
      <c r="CB50" s="1218"/>
      <c r="CC50" s="1218"/>
      <c r="CD50" s="1218"/>
      <c r="CE50" s="1218"/>
      <c r="CF50" s="1218" t="s">
        <v>5</v>
      </c>
      <c r="CG50" s="1218"/>
      <c r="CH50" s="1218"/>
      <c r="CI50" s="1218"/>
      <c r="CJ50" s="1218"/>
      <c r="CK50" s="1218"/>
      <c r="CL50" s="1218"/>
      <c r="CM50" s="1218"/>
      <c r="CN50" s="1218" t="s">
        <v>6</v>
      </c>
      <c r="CO50" s="1218"/>
      <c r="CP50" s="1218"/>
      <c r="CQ50" s="1218"/>
      <c r="CR50" s="1218"/>
      <c r="CS50" s="1218"/>
      <c r="CT50" s="1218"/>
      <c r="CU50" s="1218"/>
      <c r="CV50" s="1218" t="s">
        <v>7</v>
      </c>
      <c r="CW50" s="1218"/>
      <c r="CX50" s="1218"/>
      <c r="CY50" s="1218"/>
      <c r="CZ50" s="1218"/>
      <c r="DA50" s="1218"/>
      <c r="DB50" s="1218"/>
      <c r="DC50" s="1218"/>
    </row>
    <row r="51" spans="1:109" ht="13.5" customHeight="1" x14ac:dyDescent="0.15">
      <c r="B51" s="10"/>
      <c r="G51" s="1229"/>
      <c r="H51" s="1229"/>
      <c r="I51" s="1233"/>
      <c r="J51" s="1233"/>
      <c r="K51" s="1219"/>
      <c r="L51" s="1219"/>
      <c r="M51" s="1219"/>
      <c r="N51" s="1219"/>
      <c r="AM51" s="19"/>
      <c r="AN51" s="1217" t="s">
        <v>8</v>
      </c>
      <c r="AO51" s="1217"/>
      <c r="AP51" s="1217"/>
      <c r="AQ51" s="1217"/>
      <c r="AR51" s="1217"/>
      <c r="AS51" s="1217"/>
      <c r="AT51" s="1217"/>
      <c r="AU51" s="1217"/>
      <c r="AV51" s="1217"/>
      <c r="AW51" s="1217"/>
      <c r="AX51" s="1217"/>
      <c r="AY51" s="1217"/>
      <c r="AZ51" s="1217"/>
      <c r="BA51" s="1217"/>
      <c r="BB51" s="1217" t="s">
        <v>9</v>
      </c>
      <c r="BC51" s="1217"/>
      <c r="BD51" s="1217"/>
      <c r="BE51" s="1217"/>
      <c r="BF51" s="1217"/>
      <c r="BG51" s="1217"/>
      <c r="BH51" s="1217"/>
      <c r="BI51" s="1217"/>
      <c r="BJ51" s="1217"/>
      <c r="BK51" s="1217"/>
      <c r="BL51" s="1217"/>
      <c r="BM51" s="1217"/>
      <c r="BN51" s="1217"/>
      <c r="BO51" s="1217"/>
      <c r="BP51" s="1214">
        <v>18.3</v>
      </c>
      <c r="BQ51" s="1214"/>
      <c r="BR51" s="1214"/>
      <c r="BS51" s="1214"/>
      <c r="BT51" s="1214"/>
      <c r="BU51" s="1214"/>
      <c r="BV51" s="1214"/>
      <c r="BW51" s="1214"/>
      <c r="BX51" s="1214"/>
      <c r="BY51" s="1214"/>
      <c r="BZ51" s="1214"/>
      <c r="CA51" s="1214"/>
      <c r="CB51" s="1214"/>
      <c r="CC51" s="1214"/>
      <c r="CD51" s="1214"/>
      <c r="CE51" s="1214"/>
      <c r="CF51" s="1214">
        <v>1.8</v>
      </c>
      <c r="CG51" s="1214"/>
      <c r="CH51" s="1214"/>
      <c r="CI51" s="1214"/>
      <c r="CJ51" s="1214"/>
      <c r="CK51" s="1214"/>
      <c r="CL51" s="1214"/>
      <c r="CM51" s="1214"/>
      <c r="CN51" s="1214"/>
      <c r="CO51" s="1214"/>
      <c r="CP51" s="1214"/>
      <c r="CQ51" s="1214"/>
      <c r="CR51" s="1214"/>
      <c r="CS51" s="1214"/>
      <c r="CT51" s="1214"/>
      <c r="CU51" s="1214"/>
      <c r="CV51" s="1214">
        <v>7.2</v>
      </c>
      <c r="CW51" s="1214"/>
      <c r="CX51" s="1214"/>
      <c r="CY51" s="1214"/>
      <c r="CZ51" s="1214"/>
      <c r="DA51" s="1214"/>
      <c r="DB51" s="1214"/>
      <c r="DC51" s="1214"/>
    </row>
    <row r="52" spans="1:109" x14ac:dyDescent="0.15">
      <c r="B52" s="10"/>
      <c r="G52" s="1229"/>
      <c r="H52" s="1229"/>
      <c r="I52" s="1233"/>
      <c r="J52" s="1233"/>
      <c r="K52" s="1219"/>
      <c r="L52" s="1219"/>
      <c r="M52" s="1219"/>
      <c r="N52" s="1219"/>
      <c r="AM52" s="19"/>
      <c r="AN52" s="1217"/>
      <c r="AO52" s="1217"/>
      <c r="AP52" s="1217"/>
      <c r="AQ52" s="1217"/>
      <c r="AR52" s="1217"/>
      <c r="AS52" s="1217"/>
      <c r="AT52" s="1217"/>
      <c r="AU52" s="1217"/>
      <c r="AV52" s="1217"/>
      <c r="AW52" s="1217"/>
      <c r="AX52" s="1217"/>
      <c r="AY52" s="1217"/>
      <c r="AZ52" s="1217"/>
      <c r="BA52" s="1217"/>
      <c r="BB52" s="1217"/>
      <c r="BC52" s="1217"/>
      <c r="BD52" s="1217"/>
      <c r="BE52" s="1217"/>
      <c r="BF52" s="1217"/>
      <c r="BG52" s="1217"/>
      <c r="BH52" s="1217"/>
      <c r="BI52" s="1217"/>
      <c r="BJ52" s="1217"/>
      <c r="BK52" s="1217"/>
      <c r="BL52" s="1217"/>
      <c r="BM52" s="1217"/>
      <c r="BN52" s="1217"/>
      <c r="BO52" s="1217"/>
      <c r="BP52" s="1214"/>
      <c r="BQ52" s="1214"/>
      <c r="BR52" s="1214"/>
      <c r="BS52" s="1214"/>
      <c r="BT52" s="1214"/>
      <c r="BU52" s="1214"/>
      <c r="BV52" s="1214"/>
      <c r="BW52" s="1214"/>
      <c r="BX52" s="1214"/>
      <c r="BY52" s="1214"/>
      <c r="BZ52" s="1214"/>
      <c r="CA52" s="1214"/>
      <c r="CB52" s="1214"/>
      <c r="CC52" s="1214"/>
      <c r="CD52" s="1214"/>
      <c r="CE52" s="1214"/>
      <c r="CF52" s="1214"/>
      <c r="CG52" s="1214"/>
      <c r="CH52" s="1214"/>
      <c r="CI52" s="1214"/>
      <c r="CJ52" s="1214"/>
      <c r="CK52" s="1214"/>
      <c r="CL52" s="1214"/>
      <c r="CM52" s="1214"/>
      <c r="CN52" s="1214"/>
      <c r="CO52" s="1214"/>
      <c r="CP52" s="1214"/>
      <c r="CQ52" s="1214"/>
      <c r="CR52" s="1214"/>
      <c r="CS52" s="1214"/>
      <c r="CT52" s="1214"/>
      <c r="CU52" s="1214"/>
      <c r="CV52" s="1214"/>
      <c r="CW52" s="1214"/>
      <c r="CX52" s="1214"/>
      <c r="CY52" s="1214"/>
      <c r="CZ52" s="1214"/>
      <c r="DA52" s="1214"/>
      <c r="DB52" s="1214"/>
      <c r="DC52" s="1214"/>
    </row>
    <row r="53" spans="1:109" x14ac:dyDescent="0.15">
      <c r="A53" s="18"/>
      <c r="B53" s="10"/>
      <c r="G53" s="1229"/>
      <c r="H53" s="1229"/>
      <c r="I53" s="1212"/>
      <c r="J53" s="1212"/>
      <c r="K53" s="1219"/>
      <c r="L53" s="1219"/>
      <c r="M53" s="1219"/>
      <c r="N53" s="1219"/>
      <c r="AM53" s="19"/>
      <c r="AN53" s="1217"/>
      <c r="AO53" s="1217"/>
      <c r="AP53" s="1217"/>
      <c r="AQ53" s="1217"/>
      <c r="AR53" s="1217"/>
      <c r="AS53" s="1217"/>
      <c r="AT53" s="1217"/>
      <c r="AU53" s="1217"/>
      <c r="AV53" s="1217"/>
      <c r="AW53" s="1217"/>
      <c r="AX53" s="1217"/>
      <c r="AY53" s="1217"/>
      <c r="AZ53" s="1217"/>
      <c r="BA53" s="1217"/>
      <c r="BB53" s="1217" t="s">
        <v>10</v>
      </c>
      <c r="BC53" s="1217"/>
      <c r="BD53" s="1217"/>
      <c r="BE53" s="1217"/>
      <c r="BF53" s="1217"/>
      <c r="BG53" s="1217"/>
      <c r="BH53" s="1217"/>
      <c r="BI53" s="1217"/>
      <c r="BJ53" s="1217"/>
      <c r="BK53" s="1217"/>
      <c r="BL53" s="1217"/>
      <c r="BM53" s="1217"/>
      <c r="BN53" s="1217"/>
      <c r="BO53" s="1217"/>
      <c r="BP53" s="1214">
        <v>62.2</v>
      </c>
      <c r="BQ53" s="1214"/>
      <c r="BR53" s="1214"/>
      <c r="BS53" s="1214"/>
      <c r="BT53" s="1214"/>
      <c r="BU53" s="1214"/>
      <c r="BV53" s="1214"/>
      <c r="BW53" s="1214"/>
      <c r="BX53" s="1214">
        <v>63.9</v>
      </c>
      <c r="BY53" s="1214"/>
      <c r="BZ53" s="1214"/>
      <c r="CA53" s="1214"/>
      <c r="CB53" s="1214"/>
      <c r="CC53" s="1214"/>
      <c r="CD53" s="1214"/>
      <c r="CE53" s="1214"/>
      <c r="CF53" s="1214">
        <v>65.099999999999994</v>
      </c>
      <c r="CG53" s="1214"/>
      <c r="CH53" s="1214"/>
      <c r="CI53" s="1214"/>
      <c r="CJ53" s="1214"/>
      <c r="CK53" s="1214"/>
      <c r="CL53" s="1214"/>
      <c r="CM53" s="1214"/>
      <c r="CN53" s="1214">
        <v>66.7</v>
      </c>
      <c r="CO53" s="1214"/>
      <c r="CP53" s="1214"/>
      <c r="CQ53" s="1214"/>
      <c r="CR53" s="1214"/>
      <c r="CS53" s="1214"/>
      <c r="CT53" s="1214"/>
      <c r="CU53" s="1214"/>
      <c r="CV53" s="1214">
        <v>68.099999999999994</v>
      </c>
      <c r="CW53" s="1214"/>
      <c r="CX53" s="1214"/>
      <c r="CY53" s="1214"/>
      <c r="CZ53" s="1214"/>
      <c r="DA53" s="1214"/>
      <c r="DB53" s="1214"/>
      <c r="DC53" s="1214"/>
    </row>
    <row r="54" spans="1:109" x14ac:dyDescent="0.15">
      <c r="A54" s="18"/>
      <c r="B54" s="10"/>
      <c r="G54" s="1229"/>
      <c r="H54" s="1229"/>
      <c r="I54" s="1212"/>
      <c r="J54" s="1212"/>
      <c r="K54" s="1219"/>
      <c r="L54" s="1219"/>
      <c r="M54" s="1219"/>
      <c r="N54" s="1219"/>
      <c r="AM54" s="19"/>
      <c r="AN54" s="1217"/>
      <c r="AO54" s="1217"/>
      <c r="AP54" s="1217"/>
      <c r="AQ54" s="1217"/>
      <c r="AR54" s="1217"/>
      <c r="AS54" s="1217"/>
      <c r="AT54" s="1217"/>
      <c r="AU54" s="1217"/>
      <c r="AV54" s="1217"/>
      <c r="AW54" s="1217"/>
      <c r="AX54" s="1217"/>
      <c r="AY54" s="1217"/>
      <c r="AZ54" s="1217"/>
      <c r="BA54" s="1217"/>
      <c r="BB54" s="1217"/>
      <c r="BC54" s="1217"/>
      <c r="BD54" s="1217"/>
      <c r="BE54" s="1217"/>
      <c r="BF54" s="1217"/>
      <c r="BG54" s="1217"/>
      <c r="BH54" s="1217"/>
      <c r="BI54" s="1217"/>
      <c r="BJ54" s="1217"/>
      <c r="BK54" s="1217"/>
      <c r="BL54" s="1217"/>
      <c r="BM54" s="1217"/>
      <c r="BN54" s="1217"/>
      <c r="BO54" s="1217"/>
      <c r="BP54" s="1214"/>
      <c r="BQ54" s="1214"/>
      <c r="BR54" s="1214"/>
      <c r="BS54" s="1214"/>
      <c r="BT54" s="1214"/>
      <c r="BU54" s="1214"/>
      <c r="BV54" s="1214"/>
      <c r="BW54" s="1214"/>
      <c r="BX54" s="1214"/>
      <c r="BY54" s="1214"/>
      <c r="BZ54" s="1214"/>
      <c r="CA54" s="1214"/>
      <c r="CB54" s="1214"/>
      <c r="CC54" s="1214"/>
      <c r="CD54" s="1214"/>
      <c r="CE54" s="1214"/>
      <c r="CF54" s="1214"/>
      <c r="CG54" s="1214"/>
      <c r="CH54" s="1214"/>
      <c r="CI54" s="1214"/>
      <c r="CJ54" s="1214"/>
      <c r="CK54" s="1214"/>
      <c r="CL54" s="1214"/>
      <c r="CM54" s="1214"/>
      <c r="CN54" s="1214"/>
      <c r="CO54" s="1214"/>
      <c r="CP54" s="1214"/>
      <c r="CQ54" s="1214"/>
      <c r="CR54" s="1214"/>
      <c r="CS54" s="1214"/>
      <c r="CT54" s="1214"/>
      <c r="CU54" s="1214"/>
      <c r="CV54" s="1214"/>
      <c r="CW54" s="1214"/>
      <c r="CX54" s="1214"/>
      <c r="CY54" s="1214"/>
      <c r="CZ54" s="1214"/>
      <c r="DA54" s="1214"/>
      <c r="DB54" s="1214"/>
      <c r="DC54" s="1214"/>
    </row>
    <row r="55" spans="1:109" x14ac:dyDescent="0.15">
      <c r="A55" s="18"/>
      <c r="B55" s="10"/>
      <c r="G55" s="1212"/>
      <c r="H55" s="1212"/>
      <c r="I55" s="1212"/>
      <c r="J55" s="1212"/>
      <c r="K55" s="1219"/>
      <c r="L55" s="1219"/>
      <c r="M55" s="1219"/>
      <c r="N55" s="1219"/>
      <c r="AN55" s="1218" t="s">
        <v>11</v>
      </c>
      <c r="AO55" s="1218"/>
      <c r="AP55" s="1218"/>
      <c r="AQ55" s="1218"/>
      <c r="AR55" s="1218"/>
      <c r="AS55" s="1218"/>
      <c r="AT55" s="1218"/>
      <c r="AU55" s="1218"/>
      <c r="AV55" s="1218"/>
      <c r="AW55" s="1218"/>
      <c r="AX55" s="1218"/>
      <c r="AY55" s="1218"/>
      <c r="AZ55" s="1218"/>
      <c r="BA55" s="1218"/>
      <c r="BB55" s="1217" t="s">
        <v>9</v>
      </c>
      <c r="BC55" s="1217"/>
      <c r="BD55" s="1217"/>
      <c r="BE55" s="1217"/>
      <c r="BF55" s="1217"/>
      <c r="BG55" s="1217"/>
      <c r="BH55" s="1217"/>
      <c r="BI55" s="1217"/>
      <c r="BJ55" s="1217"/>
      <c r="BK55" s="1217"/>
      <c r="BL55" s="1217"/>
      <c r="BM55" s="1217"/>
      <c r="BN55" s="1217"/>
      <c r="BO55" s="1217"/>
      <c r="BP55" s="1214">
        <v>0</v>
      </c>
      <c r="BQ55" s="1214"/>
      <c r="BR55" s="1214"/>
      <c r="BS55" s="1214"/>
      <c r="BT55" s="1214"/>
      <c r="BU55" s="1214"/>
      <c r="BV55" s="1214"/>
      <c r="BW55" s="1214"/>
      <c r="BX55" s="1214">
        <v>0</v>
      </c>
      <c r="BY55" s="1214"/>
      <c r="BZ55" s="1214"/>
      <c r="CA55" s="1214"/>
      <c r="CB55" s="1214"/>
      <c r="CC55" s="1214"/>
      <c r="CD55" s="1214"/>
      <c r="CE55" s="1214"/>
      <c r="CF55" s="1214">
        <v>0</v>
      </c>
      <c r="CG55" s="1214"/>
      <c r="CH55" s="1214"/>
      <c r="CI55" s="1214"/>
      <c r="CJ55" s="1214"/>
      <c r="CK55" s="1214"/>
      <c r="CL55" s="1214"/>
      <c r="CM55" s="1214"/>
      <c r="CN55" s="1214">
        <v>0</v>
      </c>
      <c r="CO55" s="1214"/>
      <c r="CP55" s="1214"/>
      <c r="CQ55" s="1214"/>
      <c r="CR55" s="1214"/>
      <c r="CS55" s="1214"/>
      <c r="CT55" s="1214"/>
      <c r="CU55" s="1214"/>
      <c r="CV55" s="1214">
        <v>0</v>
      </c>
      <c r="CW55" s="1214"/>
      <c r="CX55" s="1214"/>
      <c r="CY55" s="1214"/>
      <c r="CZ55" s="1214"/>
      <c r="DA55" s="1214"/>
      <c r="DB55" s="1214"/>
      <c r="DC55" s="1214"/>
    </row>
    <row r="56" spans="1:109" x14ac:dyDescent="0.15">
      <c r="A56" s="18"/>
      <c r="B56" s="10"/>
      <c r="G56" s="1212"/>
      <c r="H56" s="1212"/>
      <c r="I56" s="1212"/>
      <c r="J56" s="1212"/>
      <c r="K56" s="1219"/>
      <c r="L56" s="1219"/>
      <c r="M56" s="1219"/>
      <c r="N56" s="1219"/>
      <c r="AN56" s="1218"/>
      <c r="AO56" s="1218"/>
      <c r="AP56" s="1218"/>
      <c r="AQ56" s="1218"/>
      <c r="AR56" s="1218"/>
      <c r="AS56" s="1218"/>
      <c r="AT56" s="1218"/>
      <c r="AU56" s="1218"/>
      <c r="AV56" s="1218"/>
      <c r="AW56" s="1218"/>
      <c r="AX56" s="1218"/>
      <c r="AY56" s="1218"/>
      <c r="AZ56" s="1218"/>
      <c r="BA56" s="1218"/>
      <c r="BB56" s="1217"/>
      <c r="BC56" s="1217"/>
      <c r="BD56" s="1217"/>
      <c r="BE56" s="1217"/>
      <c r="BF56" s="1217"/>
      <c r="BG56" s="1217"/>
      <c r="BH56" s="1217"/>
      <c r="BI56" s="1217"/>
      <c r="BJ56" s="1217"/>
      <c r="BK56" s="1217"/>
      <c r="BL56" s="1217"/>
      <c r="BM56" s="1217"/>
      <c r="BN56" s="1217"/>
      <c r="BO56" s="1217"/>
      <c r="BP56" s="1214"/>
      <c r="BQ56" s="1214"/>
      <c r="BR56" s="1214"/>
      <c r="BS56" s="1214"/>
      <c r="BT56" s="1214"/>
      <c r="BU56" s="1214"/>
      <c r="BV56" s="1214"/>
      <c r="BW56" s="1214"/>
      <c r="BX56" s="1214"/>
      <c r="BY56" s="1214"/>
      <c r="BZ56" s="1214"/>
      <c r="CA56" s="1214"/>
      <c r="CB56" s="1214"/>
      <c r="CC56" s="1214"/>
      <c r="CD56" s="1214"/>
      <c r="CE56" s="1214"/>
      <c r="CF56" s="1214"/>
      <c r="CG56" s="1214"/>
      <c r="CH56" s="1214"/>
      <c r="CI56" s="1214"/>
      <c r="CJ56" s="1214"/>
      <c r="CK56" s="1214"/>
      <c r="CL56" s="1214"/>
      <c r="CM56" s="1214"/>
      <c r="CN56" s="1214"/>
      <c r="CO56" s="1214"/>
      <c r="CP56" s="1214"/>
      <c r="CQ56" s="1214"/>
      <c r="CR56" s="1214"/>
      <c r="CS56" s="1214"/>
      <c r="CT56" s="1214"/>
      <c r="CU56" s="1214"/>
      <c r="CV56" s="1214"/>
      <c r="CW56" s="1214"/>
      <c r="CX56" s="1214"/>
      <c r="CY56" s="1214"/>
      <c r="CZ56" s="1214"/>
      <c r="DA56" s="1214"/>
      <c r="DB56" s="1214"/>
      <c r="DC56" s="1214"/>
    </row>
    <row r="57" spans="1:109" s="18" customFormat="1" x14ac:dyDescent="0.15">
      <c r="B57" s="22"/>
      <c r="G57" s="1212"/>
      <c r="H57" s="1212"/>
      <c r="I57" s="1215"/>
      <c r="J57" s="1215"/>
      <c r="K57" s="1219"/>
      <c r="L57" s="1219"/>
      <c r="M57" s="1219"/>
      <c r="N57" s="1219"/>
      <c r="AM57" s="3"/>
      <c r="AN57" s="1218"/>
      <c r="AO57" s="1218"/>
      <c r="AP57" s="1218"/>
      <c r="AQ57" s="1218"/>
      <c r="AR57" s="1218"/>
      <c r="AS57" s="1218"/>
      <c r="AT57" s="1218"/>
      <c r="AU57" s="1218"/>
      <c r="AV57" s="1218"/>
      <c r="AW57" s="1218"/>
      <c r="AX57" s="1218"/>
      <c r="AY57" s="1218"/>
      <c r="AZ57" s="1218"/>
      <c r="BA57" s="1218"/>
      <c r="BB57" s="1217" t="s">
        <v>10</v>
      </c>
      <c r="BC57" s="1217"/>
      <c r="BD57" s="1217"/>
      <c r="BE57" s="1217"/>
      <c r="BF57" s="1217"/>
      <c r="BG57" s="1217"/>
      <c r="BH57" s="1217"/>
      <c r="BI57" s="1217"/>
      <c r="BJ57" s="1217"/>
      <c r="BK57" s="1217"/>
      <c r="BL57" s="1217"/>
      <c r="BM57" s="1217"/>
      <c r="BN57" s="1217"/>
      <c r="BO57" s="1217"/>
      <c r="BP57" s="1214">
        <v>62.2</v>
      </c>
      <c r="BQ57" s="1214"/>
      <c r="BR57" s="1214"/>
      <c r="BS57" s="1214"/>
      <c r="BT57" s="1214"/>
      <c r="BU57" s="1214"/>
      <c r="BV57" s="1214"/>
      <c r="BW57" s="1214"/>
      <c r="BX57" s="1214">
        <v>60.8</v>
      </c>
      <c r="BY57" s="1214"/>
      <c r="BZ57" s="1214"/>
      <c r="CA57" s="1214"/>
      <c r="CB57" s="1214"/>
      <c r="CC57" s="1214"/>
      <c r="CD57" s="1214"/>
      <c r="CE57" s="1214"/>
      <c r="CF57" s="1214">
        <v>62.2</v>
      </c>
      <c r="CG57" s="1214"/>
      <c r="CH57" s="1214"/>
      <c r="CI57" s="1214"/>
      <c r="CJ57" s="1214"/>
      <c r="CK57" s="1214"/>
      <c r="CL57" s="1214"/>
      <c r="CM57" s="1214"/>
      <c r="CN57" s="1214">
        <v>62.6</v>
      </c>
      <c r="CO57" s="1214"/>
      <c r="CP57" s="1214"/>
      <c r="CQ57" s="1214"/>
      <c r="CR57" s="1214"/>
      <c r="CS57" s="1214"/>
      <c r="CT57" s="1214"/>
      <c r="CU57" s="1214"/>
      <c r="CV57" s="1214">
        <v>62.9</v>
      </c>
      <c r="CW57" s="1214"/>
      <c r="CX57" s="1214"/>
      <c r="CY57" s="1214"/>
      <c r="CZ57" s="1214"/>
      <c r="DA57" s="1214"/>
      <c r="DB57" s="1214"/>
      <c r="DC57" s="1214"/>
      <c r="DD57" s="23"/>
      <c r="DE57" s="22"/>
    </row>
    <row r="58" spans="1:109" s="18" customFormat="1" x14ac:dyDescent="0.15">
      <c r="A58" s="3"/>
      <c r="B58" s="22"/>
      <c r="G58" s="1212"/>
      <c r="H58" s="1212"/>
      <c r="I58" s="1215"/>
      <c r="J58" s="1215"/>
      <c r="K58" s="1219"/>
      <c r="L58" s="1219"/>
      <c r="M58" s="1219"/>
      <c r="N58" s="1219"/>
      <c r="AM58" s="3"/>
      <c r="AN58" s="1218"/>
      <c r="AO58" s="1218"/>
      <c r="AP58" s="1218"/>
      <c r="AQ58" s="1218"/>
      <c r="AR58" s="1218"/>
      <c r="AS58" s="1218"/>
      <c r="AT58" s="1218"/>
      <c r="AU58" s="1218"/>
      <c r="AV58" s="1218"/>
      <c r="AW58" s="1218"/>
      <c r="AX58" s="1218"/>
      <c r="AY58" s="1218"/>
      <c r="AZ58" s="1218"/>
      <c r="BA58" s="1218"/>
      <c r="BB58" s="1217"/>
      <c r="BC58" s="1217"/>
      <c r="BD58" s="1217"/>
      <c r="BE58" s="1217"/>
      <c r="BF58" s="1217"/>
      <c r="BG58" s="1217"/>
      <c r="BH58" s="1217"/>
      <c r="BI58" s="1217"/>
      <c r="BJ58" s="1217"/>
      <c r="BK58" s="1217"/>
      <c r="BL58" s="1217"/>
      <c r="BM58" s="1217"/>
      <c r="BN58" s="1217"/>
      <c r="BO58" s="1217"/>
      <c r="BP58" s="1214"/>
      <c r="BQ58" s="1214"/>
      <c r="BR58" s="1214"/>
      <c r="BS58" s="1214"/>
      <c r="BT58" s="1214"/>
      <c r="BU58" s="1214"/>
      <c r="BV58" s="1214"/>
      <c r="BW58" s="1214"/>
      <c r="BX58" s="1214"/>
      <c r="BY58" s="1214"/>
      <c r="BZ58" s="1214"/>
      <c r="CA58" s="1214"/>
      <c r="CB58" s="1214"/>
      <c r="CC58" s="1214"/>
      <c r="CD58" s="1214"/>
      <c r="CE58" s="1214"/>
      <c r="CF58" s="1214"/>
      <c r="CG58" s="1214"/>
      <c r="CH58" s="1214"/>
      <c r="CI58" s="1214"/>
      <c r="CJ58" s="1214"/>
      <c r="CK58" s="1214"/>
      <c r="CL58" s="1214"/>
      <c r="CM58" s="1214"/>
      <c r="CN58" s="1214"/>
      <c r="CO58" s="1214"/>
      <c r="CP58" s="1214"/>
      <c r="CQ58" s="1214"/>
      <c r="CR58" s="1214"/>
      <c r="CS58" s="1214"/>
      <c r="CT58" s="1214"/>
      <c r="CU58" s="1214"/>
      <c r="CV58" s="1214"/>
      <c r="CW58" s="1214"/>
      <c r="CX58" s="1214"/>
      <c r="CY58" s="1214"/>
      <c r="CZ58" s="1214"/>
      <c r="DA58" s="1214"/>
      <c r="DB58" s="1214"/>
      <c r="DC58" s="1214"/>
      <c r="DD58" s="23"/>
      <c r="DE58" s="22"/>
    </row>
    <row r="59" spans="1:109" s="18" customFormat="1" x14ac:dyDescent="0.15">
      <c r="A59" s="3"/>
      <c r="B59" s="22"/>
      <c r="K59" s="24"/>
      <c r="L59" s="24"/>
      <c r="M59" s="24"/>
      <c r="N59" s="24"/>
      <c r="AQ59" s="24"/>
      <c r="AR59" s="24"/>
      <c r="AS59" s="24"/>
      <c r="AT59" s="24"/>
      <c r="BC59" s="24"/>
      <c r="BD59" s="24"/>
      <c r="BE59" s="24"/>
      <c r="BF59" s="24"/>
      <c r="BO59" s="24"/>
      <c r="BP59" s="24"/>
      <c r="BQ59" s="24"/>
      <c r="BR59" s="24"/>
      <c r="CA59" s="24"/>
      <c r="CB59" s="24"/>
      <c r="CC59" s="24"/>
      <c r="CD59" s="24"/>
      <c r="CM59" s="24"/>
      <c r="CN59" s="24"/>
      <c r="CO59" s="24"/>
      <c r="CP59" s="24"/>
      <c r="CY59" s="24"/>
      <c r="CZ59" s="24"/>
      <c r="DA59" s="24"/>
      <c r="DB59" s="24"/>
      <c r="DC59" s="24"/>
      <c r="DD59" s="23"/>
      <c r="DE59" s="22"/>
    </row>
    <row r="60" spans="1:109" s="18" customFormat="1" x14ac:dyDescent="0.15">
      <c r="A60" s="3"/>
      <c r="B60" s="22"/>
      <c r="K60" s="24"/>
      <c r="L60" s="24"/>
      <c r="M60" s="24"/>
      <c r="N60" s="24"/>
      <c r="AQ60" s="24"/>
      <c r="AR60" s="24"/>
      <c r="AS60" s="24"/>
      <c r="AT60" s="24"/>
      <c r="BC60" s="24"/>
      <c r="BD60" s="24"/>
      <c r="BE60" s="24"/>
      <c r="BF60" s="24"/>
      <c r="BO60" s="24"/>
      <c r="BP60" s="24"/>
      <c r="BQ60" s="24"/>
      <c r="BR60" s="24"/>
      <c r="CA60" s="24"/>
      <c r="CB60" s="24"/>
      <c r="CC60" s="24"/>
      <c r="CD60" s="24"/>
      <c r="CM60" s="24"/>
      <c r="CN60" s="24"/>
      <c r="CO60" s="24"/>
      <c r="CP60" s="24"/>
      <c r="CY60" s="24"/>
      <c r="CZ60" s="24"/>
      <c r="DA60" s="24"/>
      <c r="DB60" s="24"/>
      <c r="DC60" s="24"/>
      <c r="DD60" s="23"/>
      <c r="DE60" s="22"/>
    </row>
    <row r="61" spans="1:109" s="18" customFormat="1" x14ac:dyDescent="0.15">
      <c r="A61" s="3"/>
      <c r="B61" s="25"/>
      <c r="C61" s="26"/>
      <c r="D61" s="26"/>
      <c r="E61" s="26"/>
      <c r="F61" s="26"/>
      <c r="G61" s="26"/>
      <c r="H61" s="26"/>
      <c r="I61" s="26"/>
      <c r="J61" s="26"/>
      <c r="K61" s="26"/>
      <c r="L61" s="26"/>
      <c r="M61" s="27"/>
      <c r="N61" s="27"/>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7"/>
      <c r="AT61" s="27"/>
      <c r="AU61" s="26"/>
      <c r="AV61" s="26"/>
      <c r="AW61" s="26"/>
      <c r="AX61" s="26"/>
      <c r="AY61" s="26"/>
      <c r="AZ61" s="26"/>
      <c r="BA61" s="26"/>
      <c r="BB61" s="26"/>
      <c r="BC61" s="26"/>
      <c r="BD61" s="26"/>
      <c r="BE61" s="27"/>
      <c r="BF61" s="27"/>
      <c r="BG61" s="26"/>
      <c r="BH61" s="26"/>
      <c r="BI61" s="26"/>
      <c r="BJ61" s="26"/>
      <c r="BK61" s="26"/>
      <c r="BL61" s="26"/>
      <c r="BM61" s="26"/>
      <c r="BN61" s="26"/>
      <c r="BO61" s="26"/>
      <c r="BP61" s="26"/>
      <c r="BQ61" s="27"/>
      <c r="BR61" s="27"/>
      <c r="BS61" s="26"/>
      <c r="BT61" s="26"/>
      <c r="BU61" s="26"/>
      <c r="BV61" s="26"/>
      <c r="BW61" s="26"/>
      <c r="BX61" s="26"/>
      <c r="BY61" s="26"/>
      <c r="BZ61" s="26"/>
      <c r="CA61" s="26"/>
      <c r="CB61" s="26"/>
      <c r="CC61" s="27"/>
      <c r="CD61" s="27"/>
      <c r="CE61" s="26"/>
      <c r="CF61" s="26"/>
      <c r="CG61" s="26"/>
      <c r="CH61" s="26"/>
      <c r="CI61" s="26"/>
      <c r="CJ61" s="26"/>
      <c r="CK61" s="26"/>
      <c r="CL61" s="26"/>
      <c r="CM61" s="26"/>
      <c r="CN61" s="26"/>
      <c r="CO61" s="27"/>
      <c r="CP61" s="27"/>
      <c r="CQ61" s="26"/>
      <c r="CR61" s="26"/>
      <c r="CS61" s="26"/>
      <c r="CT61" s="26"/>
      <c r="CU61" s="26"/>
      <c r="CV61" s="26"/>
      <c r="CW61" s="26"/>
      <c r="CX61" s="26"/>
      <c r="CY61" s="26"/>
      <c r="CZ61" s="26"/>
      <c r="DA61" s="27"/>
      <c r="DB61" s="27"/>
      <c r="DC61" s="27"/>
      <c r="DD61" s="28"/>
      <c r="DE61" s="22"/>
    </row>
    <row r="62" spans="1:109" x14ac:dyDescent="0.15">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3"/>
    </row>
    <row r="63" spans="1:109" ht="17.25" x14ac:dyDescent="0.15">
      <c r="B63" s="29" t="s">
        <v>12</v>
      </c>
    </row>
    <row r="64" spans="1:109" x14ac:dyDescent="0.15">
      <c r="B64" s="10"/>
      <c r="G64" s="17"/>
      <c r="I64" s="30"/>
      <c r="J64" s="30"/>
      <c r="K64" s="30"/>
      <c r="L64" s="30"/>
      <c r="M64" s="30"/>
      <c r="N64" s="31"/>
      <c r="AM64" s="17"/>
      <c r="AN64" s="17" t="s">
        <v>1</v>
      </c>
      <c r="AP64" s="18"/>
      <c r="AQ64" s="18"/>
      <c r="AR64" s="18"/>
      <c r="AY64" s="17"/>
      <c r="BA64" s="18"/>
      <c r="BB64" s="18"/>
      <c r="BC64" s="18"/>
      <c r="BK64" s="17"/>
      <c r="BM64" s="18"/>
      <c r="BN64" s="18"/>
      <c r="BO64" s="18"/>
      <c r="BW64" s="17"/>
      <c r="BY64" s="18"/>
      <c r="BZ64" s="18"/>
      <c r="CA64" s="18"/>
      <c r="CI64" s="17"/>
      <c r="CK64" s="18"/>
      <c r="CL64" s="18"/>
      <c r="CM64" s="18"/>
      <c r="CU64" s="17"/>
      <c r="CW64" s="18"/>
      <c r="CX64" s="18"/>
      <c r="CY64" s="18"/>
    </row>
    <row r="65" spans="2:107" x14ac:dyDescent="0.15">
      <c r="B65" s="10"/>
      <c r="AN65" s="1220" t="s">
        <v>550</v>
      </c>
      <c r="AO65" s="1221"/>
      <c r="AP65" s="1221"/>
      <c r="AQ65" s="1221"/>
      <c r="AR65" s="1221"/>
      <c r="AS65" s="1221"/>
      <c r="AT65" s="1221"/>
      <c r="AU65" s="1221"/>
      <c r="AV65" s="1221"/>
      <c r="AW65" s="1221"/>
      <c r="AX65" s="1221"/>
      <c r="AY65" s="1221"/>
      <c r="AZ65" s="1221"/>
      <c r="BA65" s="1221"/>
      <c r="BB65" s="1221"/>
      <c r="BC65" s="1221"/>
      <c r="BD65" s="1221"/>
      <c r="BE65" s="1221"/>
      <c r="BF65" s="1221"/>
      <c r="BG65" s="1221"/>
      <c r="BH65" s="1221"/>
      <c r="BI65" s="1221"/>
      <c r="BJ65" s="1221"/>
      <c r="BK65" s="1221"/>
      <c r="BL65" s="1221"/>
      <c r="BM65" s="1221"/>
      <c r="BN65" s="1221"/>
      <c r="BO65" s="1221"/>
      <c r="BP65" s="1221"/>
      <c r="BQ65" s="1221"/>
      <c r="BR65" s="1221"/>
      <c r="BS65" s="1221"/>
      <c r="BT65" s="1221"/>
      <c r="BU65" s="1221"/>
      <c r="BV65" s="1221"/>
      <c r="BW65" s="1221"/>
      <c r="BX65" s="1221"/>
      <c r="BY65" s="1221"/>
      <c r="BZ65" s="1221"/>
      <c r="CA65" s="1221"/>
      <c r="CB65" s="1221"/>
      <c r="CC65" s="1221"/>
      <c r="CD65" s="1221"/>
      <c r="CE65" s="1221"/>
      <c r="CF65" s="1221"/>
      <c r="CG65" s="1221"/>
      <c r="CH65" s="1221"/>
      <c r="CI65" s="1221"/>
      <c r="CJ65" s="1221"/>
      <c r="CK65" s="1221"/>
      <c r="CL65" s="1221"/>
      <c r="CM65" s="1221"/>
      <c r="CN65" s="1221"/>
      <c r="CO65" s="1221"/>
      <c r="CP65" s="1221"/>
      <c r="CQ65" s="1221"/>
      <c r="CR65" s="1221"/>
      <c r="CS65" s="1221"/>
      <c r="CT65" s="1221"/>
      <c r="CU65" s="1221"/>
      <c r="CV65" s="1221"/>
      <c r="CW65" s="1221"/>
      <c r="CX65" s="1221"/>
      <c r="CY65" s="1221"/>
      <c r="CZ65" s="1221"/>
      <c r="DA65" s="1221"/>
      <c r="DB65" s="1221"/>
      <c r="DC65" s="1222"/>
    </row>
    <row r="66" spans="2:107" x14ac:dyDescent="0.15">
      <c r="B66" s="10"/>
      <c r="AN66" s="1223"/>
      <c r="AO66" s="1224"/>
      <c r="AP66" s="1224"/>
      <c r="AQ66" s="1224"/>
      <c r="AR66" s="1224"/>
      <c r="AS66" s="1224"/>
      <c r="AT66" s="1224"/>
      <c r="AU66" s="1224"/>
      <c r="AV66" s="1224"/>
      <c r="AW66" s="1224"/>
      <c r="AX66" s="1224"/>
      <c r="AY66" s="1224"/>
      <c r="AZ66" s="1224"/>
      <c r="BA66" s="1224"/>
      <c r="BB66" s="1224"/>
      <c r="BC66" s="1224"/>
      <c r="BD66" s="1224"/>
      <c r="BE66" s="1224"/>
      <c r="BF66" s="1224"/>
      <c r="BG66" s="1224"/>
      <c r="BH66" s="1224"/>
      <c r="BI66" s="1224"/>
      <c r="BJ66" s="1224"/>
      <c r="BK66" s="1224"/>
      <c r="BL66" s="1224"/>
      <c r="BM66" s="1224"/>
      <c r="BN66" s="1224"/>
      <c r="BO66" s="1224"/>
      <c r="BP66" s="1224"/>
      <c r="BQ66" s="1224"/>
      <c r="BR66" s="1224"/>
      <c r="BS66" s="1224"/>
      <c r="BT66" s="1224"/>
      <c r="BU66" s="1224"/>
      <c r="BV66" s="1224"/>
      <c r="BW66" s="1224"/>
      <c r="BX66" s="1224"/>
      <c r="BY66" s="1224"/>
      <c r="BZ66" s="1224"/>
      <c r="CA66" s="1224"/>
      <c r="CB66" s="1224"/>
      <c r="CC66" s="1224"/>
      <c r="CD66" s="1224"/>
      <c r="CE66" s="1224"/>
      <c r="CF66" s="1224"/>
      <c r="CG66" s="1224"/>
      <c r="CH66" s="1224"/>
      <c r="CI66" s="1224"/>
      <c r="CJ66" s="1224"/>
      <c r="CK66" s="1224"/>
      <c r="CL66" s="1224"/>
      <c r="CM66" s="1224"/>
      <c r="CN66" s="1224"/>
      <c r="CO66" s="1224"/>
      <c r="CP66" s="1224"/>
      <c r="CQ66" s="1224"/>
      <c r="CR66" s="1224"/>
      <c r="CS66" s="1224"/>
      <c r="CT66" s="1224"/>
      <c r="CU66" s="1224"/>
      <c r="CV66" s="1224"/>
      <c r="CW66" s="1224"/>
      <c r="CX66" s="1224"/>
      <c r="CY66" s="1224"/>
      <c r="CZ66" s="1224"/>
      <c r="DA66" s="1224"/>
      <c r="DB66" s="1224"/>
      <c r="DC66" s="1225"/>
    </row>
    <row r="67" spans="2:107" x14ac:dyDescent="0.15">
      <c r="B67" s="10"/>
      <c r="AN67" s="1223"/>
      <c r="AO67" s="1224"/>
      <c r="AP67" s="1224"/>
      <c r="AQ67" s="1224"/>
      <c r="AR67" s="1224"/>
      <c r="AS67" s="1224"/>
      <c r="AT67" s="1224"/>
      <c r="AU67" s="1224"/>
      <c r="AV67" s="1224"/>
      <c r="AW67" s="1224"/>
      <c r="AX67" s="1224"/>
      <c r="AY67" s="1224"/>
      <c r="AZ67" s="1224"/>
      <c r="BA67" s="1224"/>
      <c r="BB67" s="1224"/>
      <c r="BC67" s="1224"/>
      <c r="BD67" s="1224"/>
      <c r="BE67" s="1224"/>
      <c r="BF67" s="1224"/>
      <c r="BG67" s="1224"/>
      <c r="BH67" s="1224"/>
      <c r="BI67" s="1224"/>
      <c r="BJ67" s="1224"/>
      <c r="BK67" s="1224"/>
      <c r="BL67" s="1224"/>
      <c r="BM67" s="1224"/>
      <c r="BN67" s="1224"/>
      <c r="BO67" s="1224"/>
      <c r="BP67" s="1224"/>
      <c r="BQ67" s="1224"/>
      <c r="BR67" s="1224"/>
      <c r="BS67" s="1224"/>
      <c r="BT67" s="1224"/>
      <c r="BU67" s="1224"/>
      <c r="BV67" s="1224"/>
      <c r="BW67" s="1224"/>
      <c r="BX67" s="1224"/>
      <c r="BY67" s="1224"/>
      <c r="BZ67" s="1224"/>
      <c r="CA67" s="1224"/>
      <c r="CB67" s="1224"/>
      <c r="CC67" s="1224"/>
      <c r="CD67" s="1224"/>
      <c r="CE67" s="1224"/>
      <c r="CF67" s="1224"/>
      <c r="CG67" s="1224"/>
      <c r="CH67" s="1224"/>
      <c r="CI67" s="1224"/>
      <c r="CJ67" s="1224"/>
      <c r="CK67" s="1224"/>
      <c r="CL67" s="1224"/>
      <c r="CM67" s="1224"/>
      <c r="CN67" s="1224"/>
      <c r="CO67" s="1224"/>
      <c r="CP67" s="1224"/>
      <c r="CQ67" s="1224"/>
      <c r="CR67" s="1224"/>
      <c r="CS67" s="1224"/>
      <c r="CT67" s="1224"/>
      <c r="CU67" s="1224"/>
      <c r="CV67" s="1224"/>
      <c r="CW67" s="1224"/>
      <c r="CX67" s="1224"/>
      <c r="CY67" s="1224"/>
      <c r="CZ67" s="1224"/>
      <c r="DA67" s="1224"/>
      <c r="DB67" s="1224"/>
      <c r="DC67" s="1225"/>
    </row>
    <row r="68" spans="2:107" x14ac:dyDescent="0.15">
      <c r="B68" s="10"/>
      <c r="AN68" s="1223"/>
      <c r="AO68" s="1224"/>
      <c r="AP68" s="1224"/>
      <c r="AQ68" s="1224"/>
      <c r="AR68" s="1224"/>
      <c r="AS68" s="1224"/>
      <c r="AT68" s="1224"/>
      <c r="AU68" s="1224"/>
      <c r="AV68" s="1224"/>
      <c r="AW68" s="1224"/>
      <c r="AX68" s="1224"/>
      <c r="AY68" s="1224"/>
      <c r="AZ68" s="1224"/>
      <c r="BA68" s="1224"/>
      <c r="BB68" s="1224"/>
      <c r="BC68" s="1224"/>
      <c r="BD68" s="1224"/>
      <c r="BE68" s="1224"/>
      <c r="BF68" s="1224"/>
      <c r="BG68" s="1224"/>
      <c r="BH68" s="1224"/>
      <c r="BI68" s="1224"/>
      <c r="BJ68" s="1224"/>
      <c r="BK68" s="1224"/>
      <c r="BL68" s="1224"/>
      <c r="BM68" s="1224"/>
      <c r="BN68" s="1224"/>
      <c r="BO68" s="1224"/>
      <c r="BP68" s="1224"/>
      <c r="BQ68" s="1224"/>
      <c r="BR68" s="1224"/>
      <c r="BS68" s="1224"/>
      <c r="BT68" s="1224"/>
      <c r="BU68" s="1224"/>
      <c r="BV68" s="1224"/>
      <c r="BW68" s="1224"/>
      <c r="BX68" s="1224"/>
      <c r="BY68" s="1224"/>
      <c r="BZ68" s="1224"/>
      <c r="CA68" s="1224"/>
      <c r="CB68" s="1224"/>
      <c r="CC68" s="1224"/>
      <c r="CD68" s="1224"/>
      <c r="CE68" s="1224"/>
      <c r="CF68" s="1224"/>
      <c r="CG68" s="1224"/>
      <c r="CH68" s="1224"/>
      <c r="CI68" s="1224"/>
      <c r="CJ68" s="1224"/>
      <c r="CK68" s="1224"/>
      <c r="CL68" s="1224"/>
      <c r="CM68" s="1224"/>
      <c r="CN68" s="1224"/>
      <c r="CO68" s="1224"/>
      <c r="CP68" s="1224"/>
      <c r="CQ68" s="1224"/>
      <c r="CR68" s="1224"/>
      <c r="CS68" s="1224"/>
      <c r="CT68" s="1224"/>
      <c r="CU68" s="1224"/>
      <c r="CV68" s="1224"/>
      <c r="CW68" s="1224"/>
      <c r="CX68" s="1224"/>
      <c r="CY68" s="1224"/>
      <c r="CZ68" s="1224"/>
      <c r="DA68" s="1224"/>
      <c r="DB68" s="1224"/>
      <c r="DC68" s="1225"/>
    </row>
    <row r="69" spans="2:107" x14ac:dyDescent="0.15">
      <c r="B69" s="10"/>
      <c r="AN69" s="1226"/>
      <c r="AO69" s="1227"/>
      <c r="AP69" s="1227"/>
      <c r="AQ69" s="1227"/>
      <c r="AR69" s="1227"/>
      <c r="AS69" s="1227"/>
      <c r="AT69" s="1227"/>
      <c r="AU69" s="1227"/>
      <c r="AV69" s="1227"/>
      <c r="AW69" s="1227"/>
      <c r="AX69" s="1227"/>
      <c r="AY69" s="1227"/>
      <c r="AZ69" s="1227"/>
      <c r="BA69" s="1227"/>
      <c r="BB69" s="1227"/>
      <c r="BC69" s="1227"/>
      <c r="BD69" s="1227"/>
      <c r="BE69" s="1227"/>
      <c r="BF69" s="1227"/>
      <c r="BG69" s="1227"/>
      <c r="BH69" s="1227"/>
      <c r="BI69" s="1227"/>
      <c r="BJ69" s="1227"/>
      <c r="BK69" s="1227"/>
      <c r="BL69" s="1227"/>
      <c r="BM69" s="1227"/>
      <c r="BN69" s="1227"/>
      <c r="BO69" s="1227"/>
      <c r="BP69" s="1227"/>
      <c r="BQ69" s="1227"/>
      <c r="BR69" s="1227"/>
      <c r="BS69" s="1227"/>
      <c r="BT69" s="1227"/>
      <c r="BU69" s="1227"/>
      <c r="BV69" s="1227"/>
      <c r="BW69" s="1227"/>
      <c r="BX69" s="1227"/>
      <c r="BY69" s="1227"/>
      <c r="BZ69" s="1227"/>
      <c r="CA69" s="1227"/>
      <c r="CB69" s="1227"/>
      <c r="CC69" s="1227"/>
      <c r="CD69" s="1227"/>
      <c r="CE69" s="1227"/>
      <c r="CF69" s="1227"/>
      <c r="CG69" s="1227"/>
      <c r="CH69" s="1227"/>
      <c r="CI69" s="1227"/>
      <c r="CJ69" s="1227"/>
      <c r="CK69" s="1227"/>
      <c r="CL69" s="1227"/>
      <c r="CM69" s="1227"/>
      <c r="CN69" s="1227"/>
      <c r="CO69" s="1227"/>
      <c r="CP69" s="1227"/>
      <c r="CQ69" s="1227"/>
      <c r="CR69" s="1227"/>
      <c r="CS69" s="1227"/>
      <c r="CT69" s="1227"/>
      <c r="CU69" s="1227"/>
      <c r="CV69" s="1227"/>
      <c r="CW69" s="1227"/>
      <c r="CX69" s="1227"/>
      <c r="CY69" s="1227"/>
      <c r="CZ69" s="1227"/>
      <c r="DA69" s="1227"/>
      <c r="DB69" s="1227"/>
      <c r="DC69" s="1228"/>
    </row>
    <row r="70" spans="2:107" x14ac:dyDescent="0.15">
      <c r="B70" s="10"/>
      <c r="H70" s="32"/>
      <c r="I70" s="32"/>
      <c r="J70" s="33"/>
      <c r="K70" s="33"/>
      <c r="L70" s="34"/>
      <c r="M70" s="33"/>
      <c r="N70" s="34"/>
      <c r="AN70" s="19"/>
      <c r="AO70" s="19"/>
      <c r="AP70" s="19"/>
      <c r="AZ70" s="19"/>
      <c r="BA70" s="19"/>
      <c r="BB70" s="19"/>
      <c r="BL70" s="19"/>
      <c r="BM70" s="19"/>
      <c r="BN70" s="19"/>
      <c r="BX70" s="19"/>
      <c r="BY70" s="19"/>
      <c r="BZ70" s="19"/>
      <c r="CJ70" s="19"/>
      <c r="CK70" s="19"/>
      <c r="CL70" s="19"/>
      <c r="CV70" s="19"/>
      <c r="CW70" s="19"/>
      <c r="CX70" s="19"/>
    </row>
    <row r="71" spans="2:107" x14ac:dyDescent="0.15">
      <c r="B71" s="10"/>
      <c r="G71" s="35"/>
      <c r="I71" s="36"/>
      <c r="J71" s="33"/>
      <c r="K71" s="33"/>
      <c r="L71" s="34"/>
      <c r="M71" s="33"/>
      <c r="N71" s="34"/>
      <c r="AM71" s="35"/>
      <c r="AN71" s="3" t="s">
        <v>2</v>
      </c>
    </row>
    <row r="72" spans="2:107" x14ac:dyDescent="0.15">
      <c r="B72" s="10"/>
      <c r="G72" s="1212"/>
      <c r="H72" s="1212"/>
      <c r="I72" s="1212"/>
      <c r="J72" s="1212"/>
      <c r="K72" s="20"/>
      <c r="L72" s="20"/>
      <c r="M72" s="21"/>
      <c r="N72" s="21"/>
      <c r="AN72" s="1230"/>
      <c r="AO72" s="1231"/>
      <c r="AP72" s="1231"/>
      <c r="AQ72" s="1231"/>
      <c r="AR72" s="1231"/>
      <c r="AS72" s="1231"/>
      <c r="AT72" s="1231"/>
      <c r="AU72" s="1231"/>
      <c r="AV72" s="1231"/>
      <c r="AW72" s="1231"/>
      <c r="AX72" s="1231"/>
      <c r="AY72" s="1231"/>
      <c r="AZ72" s="1231"/>
      <c r="BA72" s="1231"/>
      <c r="BB72" s="1231"/>
      <c r="BC72" s="1231"/>
      <c r="BD72" s="1231"/>
      <c r="BE72" s="1231"/>
      <c r="BF72" s="1231"/>
      <c r="BG72" s="1231"/>
      <c r="BH72" s="1231"/>
      <c r="BI72" s="1231"/>
      <c r="BJ72" s="1231"/>
      <c r="BK72" s="1231"/>
      <c r="BL72" s="1231"/>
      <c r="BM72" s="1231"/>
      <c r="BN72" s="1231"/>
      <c r="BO72" s="1232"/>
      <c r="BP72" s="1218" t="s">
        <v>3</v>
      </c>
      <c r="BQ72" s="1218"/>
      <c r="BR72" s="1218"/>
      <c r="BS72" s="1218"/>
      <c r="BT72" s="1218"/>
      <c r="BU72" s="1218"/>
      <c r="BV72" s="1218"/>
      <c r="BW72" s="1218"/>
      <c r="BX72" s="1218" t="s">
        <v>4</v>
      </c>
      <c r="BY72" s="1218"/>
      <c r="BZ72" s="1218"/>
      <c r="CA72" s="1218"/>
      <c r="CB72" s="1218"/>
      <c r="CC72" s="1218"/>
      <c r="CD72" s="1218"/>
      <c r="CE72" s="1218"/>
      <c r="CF72" s="1218" t="s">
        <v>5</v>
      </c>
      <c r="CG72" s="1218"/>
      <c r="CH72" s="1218"/>
      <c r="CI72" s="1218"/>
      <c r="CJ72" s="1218"/>
      <c r="CK72" s="1218"/>
      <c r="CL72" s="1218"/>
      <c r="CM72" s="1218"/>
      <c r="CN72" s="1218" t="s">
        <v>6</v>
      </c>
      <c r="CO72" s="1218"/>
      <c r="CP72" s="1218"/>
      <c r="CQ72" s="1218"/>
      <c r="CR72" s="1218"/>
      <c r="CS72" s="1218"/>
      <c r="CT72" s="1218"/>
      <c r="CU72" s="1218"/>
      <c r="CV72" s="1218" t="s">
        <v>7</v>
      </c>
      <c r="CW72" s="1218"/>
      <c r="CX72" s="1218"/>
      <c r="CY72" s="1218"/>
      <c r="CZ72" s="1218"/>
      <c r="DA72" s="1218"/>
      <c r="DB72" s="1218"/>
      <c r="DC72" s="1218"/>
    </row>
    <row r="73" spans="2:107" x14ac:dyDescent="0.15">
      <c r="B73" s="10"/>
      <c r="G73" s="1229"/>
      <c r="H73" s="1229"/>
      <c r="I73" s="1229"/>
      <c r="J73" s="1229"/>
      <c r="K73" s="1213"/>
      <c r="L73" s="1213"/>
      <c r="M73" s="1213"/>
      <c r="N73" s="1213"/>
      <c r="AM73" s="19"/>
      <c r="AN73" s="1217" t="s">
        <v>8</v>
      </c>
      <c r="AO73" s="1217"/>
      <c r="AP73" s="1217"/>
      <c r="AQ73" s="1217"/>
      <c r="AR73" s="1217"/>
      <c r="AS73" s="1217"/>
      <c r="AT73" s="1217"/>
      <c r="AU73" s="1217"/>
      <c r="AV73" s="1217"/>
      <c r="AW73" s="1217"/>
      <c r="AX73" s="1217"/>
      <c r="AY73" s="1217"/>
      <c r="AZ73" s="1217"/>
      <c r="BA73" s="1217"/>
      <c r="BB73" s="1217" t="s">
        <v>9</v>
      </c>
      <c r="BC73" s="1217"/>
      <c r="BD73" s="1217"/>
      <c r="BE73" s="1217"/>
      <c r="BF73" s="1217"/>
      <c r="BG73" s="1217"/>
      <c r="BH73" s="1217"/>
      <c r="BI73" s="1217"/>
      <c r="BJ73" s="1217"/>
      <c r="BK73" s="1217"/>
      <c r="BL73" s="1217"/>
      <c r="BM73" s="1217"/>
      <c r="BN73" s="1217"/>
      <c r="BO73" s="1217"/>
      <c r="BP73" s="1214">
        <v>18.3</v>
      </c>
      <c r="BQ73" s="1214"/>
      <c r="BR73" s="1214"/>
      <c r="BS73" s="1214"/>
      <c r="BT73" s="1214"/>
      <c r="BU73" s="1214"/>
      <c r="BV73" s="1214"/>
      <c r="BW73" s="1214"/>
      <c r="BX73" s="1214"/>
      <c r="BY73" s="1214"/>
      <c r="BZ73" s="1214"/>
      <c r="CA73" s="1214"/>
      <c r="CB73" s="1214"/>
      <c r="CC73" s="1214"/>
      <c r="CD73" s="1214"/>
      <c r="CE73" s="1214"/>
      <c r="CF73" s="1214">
        <v>1.8</v>
      </c>
      <c r="CG73" s="1214"/>
      <c r="CH73" s="1214"/>
      <c r="CI73" s="1214"/>
      <c r="CJ73" s="1214"/>
      <c r="CK73" s="1214"/>
      <c r="CL73" s="1214"/>
      <c r="CM73" s="1214"/>
      <c r="CN73" s="1214"/>
      <c r="CO73" s="1214"/>
      <c r="CP73" s="1214"/>
      <c r="CQ73" s="1214"/>
      <c r="CR73" s="1214"/>
      <c r="CS73" s="1214"/>
      <c r="CT73" s="1214"/>
      <c r="CU73" s="1214"/>
      <c r="CV73" s="1214">
        <v>7.2</v>
      </c>
      <c r="CW73" s="1214"/>
      <c r="CX73" s="1214"/>
      <c r="CY73" s="1214"/>
      <c r="CZ73" s="1214"/>
      <c r="DA73" s="1214"/>
      <c r="DB73" s="1214"/>
      <c r="DC73" s="1214"/>
    </row>
    <row r="74" spans="2:107" x14ac:dyDescent="0.15">
      <c r="B74" s="10"/>
      <c r="G74" s="1229"/>
      <c r="H74" s="1229"/>
      <c r="I74" s="1229"/>
      <c r="J74" s="1229"/>
      <c r="K74" s="1213"/>
      <c r="L74" s="1213"/>
      <c r="M74" s="1213"/>
      <c r="N74" s="1213"/>
      <c r="AM74" s="19"/>
      <c r="AN74" s="1217"/>
      <c r="AO74" s="1217"/>
      <c r="AP74" s="1217"/>
      <c r="AQ74" s="1217"/>
      <c r="AR74" s="1217"/>
      <c r="AS74" s="1217"/>
      <c r="AT74" s="1217"/>
      <c r="AU74" s="1217"/>
      <c r="AV74" s="1217"/>
      <c r="AW74" s="1217"/>
      <c r="AX74" s="1217"/>
      <c r="AY74" s="1217"/>
      <c r="AZ74" s="1217"/>
      <c r="BA74" s="1217"/>
      <c r="BB74" s="1217"/>
      <c r="BC74" s="1217"/>
      <c r="BD74" s="1217"/>
      <c r="BE74" s="1217"/>
      <c r="BF74" s="1217"/>
      <c r="BG74" s="1217"/>
      <c r="BH74" s="1217"/>
      <c r="BI74" s="1217"/>
      <c r="BJ74" s="1217"/>
      <c r="BK74" s="1217"/>
      <c r="BL74" s="1217"/>
      <c r="BM74" s="1217"/>
      <c r="BN74" s="1217"/>
      <c r="BO74" s="1217"/>
      <c r="BP74" s="1214"/>
      <c r="BQ74" s="1214"/>
      <c r="BR74" s="1214"/>
      <c r="BS74" s="1214"/>
      <c r="BT74" s="1214"/>
      <c r="BU74" s="1214"/>
      <c r="BV74" s="1214"/>
      <c r="BW74" s="1214"/>
      <c r="BX74" s="1214"/>
      <c r="BY74" s="1214"/>
      <c r="BZ74" s="1214"/>
      <c r="CA74" s="1214"/>
      <c r="CB74" s="1214"/>
      <c r="CC74" s="1214"/>
      <c r="CD74" s="1214"/>
      <c r="CE74" s="1214"/>
      <c r="CF74" s="1214"/>
      <c r="CG74" s="1214"/>
      <c r="CH74" s="1214"/>
      <c r="CI74" s="1214"/>
      <c r="CJ74" s="1214"/>
      <c r="CK74" s="1214"/>
      <c r="CL74" s="1214"/>
      <c r="CM74" s="1214"/>
      <c r="CN74" s="1214"/>
      <c r="CO74" s="1214"/>
      <c r="CP74" s="1214"/>
      <c r="CQ74" s="1214"/>
      <c r="CR74" s="1214"/>
      <c r="CS74" s="1214"/>
      <c r="CT74" s="1214"/>
      <c r="CU74" s="1214"/>
      <c r="CV74" s="1214"/>
      <c r="CW74" s="1214"/>
      <c r="CX74" s="1214"/>
      <c r="CY74" s="1214"/>
      <c r="CZ74" s="1214"/>
      <c r="DA74" s="1214"/>
      <c r="DB74" s="1214"/>
      <c r="DC74" s="1214"/>
    </row>
    <row r="75" spans="2:107" x14ac:dyDescent="0.15">
      <c r="B75" s="10"/>
      <c r="G75" s="1229"/>
      <c r="H75" s="1229"/>
      <c r="I75" s="1212"/>
      <c r="J75" s="1212"/>
      <c r="K75" s="1219"/>
      <c r="L75" s="1219"/>
      <c r="M75" s="1219"/>
      <c r="N75" s="1219"/>
      <c r="AM75" s="19"/>
      <c r="AN75" s="1217"/>
      <c r="AO75" s="1217"/>
      <c r="AP75" s="1217"/>
      <c r="AQ75" s="1217"/>
      <c r="AR75" s="1217"/>
      <c r="AS75" s="1217"/>
      <c r="AT75" s="1217"/>
      <c r="AU75" s="1217"/>
      <c r="AV75" s="1217"/>
      <c r="AW75" s="1217"/>
      <c r="AX75" s="1217"/>
      <c r="AY75" s="1217"/>
      <c r="AZ75" s="1217"/>
      <c r="BA75" s="1217"/>
      <c r="BB75" s="1217" t="s">
        <v>13</v>
      </c>
      <c r="BC75" s="1217"/>
      <c r="BD75" s="1217"/>
      <c r="BE75" s="1217"/>
      <c r="BF75" s="1217"/>
      <c r="BG75" s="1217"/>
      <c r="BH75" s="1217"/>
      <c r="BI75" s="1217"/>
      <c r="BJ75" s="1217"/>
      <c r="BK75" s="1217"/>
      <c r="BL75" s="1217"/>
      <c r="BM75" s="1217"/>
      <c r="BN75" s="1217"/>
      <c r="BO75" s="1217"/>
      <c r="BP75" s="1214">
        <v>6.8</v>
      </c>
      <c r="BQ75" s="1214"/>
      <c r="BR75" s="1214"/>
      <c r="BS75" s="1214"/>
      <c r="BT75" s="1214"/>
      <c r="BU75" s="1214"/>
      <c r="BV75" s="1214"/>
      <c r="BW75" s="1214"/>
      <c r="BX75" s="1214">
        <v>7.2</v>
      </c>
      <c r="BY75" s="1214"/>
      <c r="BZ75" s="1214"/>
      <c r="CA75" s="1214"/>
      <c r="CB75" s="1214"/>
      <c r="CC75" s="1214"/>
      <c r="CD75" s="1214"/>
      <c r="CE75" s="1214"/>
      <c r="CF75" s="1214">
        <v>7.9</v>
      </c>
      <c r="CG75" s="1214"/>
      <c r="CH75" s="1214"/>
      <c r="CI75" s="1214"/>
      <c r="CJ75" s="1214"/>
      <c r="CK75" s="1214"/>
      <c r="CL75" s="1214"/>
      <c r="CM75" s="1214"/>
      <c r="CN75" s="1214">
        <v>8.9</v>
      </c>
      <c r="CO75" s="1214"/>
      <c r="CP75" s="1214"/>
      <c r="CQ75" s="1214"/>
      <c r="CR75" s="1214"/>
      <c r="CS75" s="1214"/>
      <c r="CT75" s="1214"/>
      <c r="CU75" s="1214"/>
      <c r="CV75" s="1214">
        <v>9.1</v>
      </c>
      <c r="CW75" s="1214"/>
      <c r="CX75" s="1214"/>
      <c r="CY75" s="1214"/>
      <c r="CZ75" s="1214"/>
      <c r="DA75" s="1214"/>
      <c r="DB75" s="1214"/>
      <c r="DC75" s="1214"/>
    </row>
    <row r="76" spans="2:107" x14ac:dyDescent="0.15">
      <c r="B76" s="10"/>
      <c r="G76" s="1229"/>
      <c r="H76" s="1229"/>
      <c r="I76" s="1212"/>
      <c r="J76" s="1212"/>
      <c r="K76" s="1219"/>
      <c r="L76" s="1219"/>
      <c r="M76" s="1219"/>
      <c r="N76" s="1219"/>
      <c r="AM76" s="19"/>
      <c r="AN76" s="1217"/>
      <c r="AO76" s="1217"/>
      <c r="AP76" s="1217"/>
      <c r="AQ76" s="1217"/>
      <c r="AR76" s="1217"/>
      <c r="AS76" s="1217"/>
      <c r="AT76" s="1217"/>
      <c r="AU76" s="1217"/>
      <c r="AV76" s="1217"/>
      <c r="AW76" s="1217"/>
      <c r="AX76" s="1217"/>
      <c r="AY76" s="1217"/>
      <c r="AZ76" s="1217"/>
      <c r="BA76" s="1217"/>
      <c r="BB76" s="1217"/>
      <c r="BC76" s="1217"/>
      <c r="BD76" s="1217"/>
      <c r="BE76" s="1217"/>
      <c r="BF76" s="1217"/>
      <c r="BG76" s="1217"/>
      <c r="BH76" s="1217"/>
      <c r="BI76" s="1217"/>
      <c r="BJ76" s="1217"/>
      <c r="BK76" s="1217"/>
      <c r="BL76" s="1217"/>
      <c r="BM76" s="1217"/>
      <c r="BN76" s="1217"/>
      <c r="BO76" s="1217"/>
      <c r="BP76" s="1214"/>
      <c r="BQ76" s="1214"/>
      <c r="BR76" s="1214"/>
      <c r="BS76" s="1214"/>
      <c r="BT76" s="1214"/>
      <c r="BU76" s="1214"/>
      <c r="BV76" s="1214"/>
      <c r="BW76" s="1214"/>
      <c r="BX76" s="1214"/>
      <c r="BY76" s="1214"/>
      <c r="BZ76" s="1214"/>
      <c r="CA76" s="1214"/>
      <c r="CB76" s="1214"/>
      <c r="CC76" s="1214"/>
      <c r="CD76" s="1214"/>
      <c r="CE76" s="1214"/>
      <c r="CF76" s="1214"/>
      <c r="CG76" s="1214"/>
      <c r="CH76" s="1214"/>
      <c r="CI76" s="1214"/>
      <c r="CJ76" s="1214"/>
      <c r="CK76" s="1214"/>
      <c r="CL76" s="1214"/>
      <c r="CM76" s="1214"/>
      <c r="CN76" s="1214"/>
      <c r="CO76" s="1214"/>
      <c r="CP76" s="1214"/>
      <c r="CQ76" s="1214"/>
      <c r="CR76" s="1214"/>
      <c r="CS76" s="1214"/>
      <c r="CT76" s="1214"/>
      <c r="CU76" s="1214"/>
      <c r="CV76" s="1214"/>
      <c r="CW76" s="1214"/>
      <c r="CX76" s="1214"/>
      <c r="CY76" s="1214"/>
      <c r="CZ76" s="1214"/>
      <c r="DA76" s="1214"/>
      <c r="DB76" s="1214"/>
      <c r="DC76" s="1214"/>
    </row>
    <row r="77" spans="2:107" x14ac:dyDescent="0.15">
      <c r="B77" s="10"/>
      <c r="G77" s="1212"/>
      <c r="H77" s="1212"/>
      <c r="I77" s="1212"/>
      <c r="J77" s="1212"/>
      <c r="K77" s="1213"/>
      <c r="L77" s="1213"/>
      <c r="M77" s="1213"/>
      <c r="N77" s="1213"/>
      <c r="AN77" s="1218" t="s">
        <v>11</v>
      </c>
      <c r="AO77" s="1218"/>
      <c r="AP77" s="1218"/>
      <c r="AQ77" s="1218"/>
      <c r="AR77" s="1218"/>
      <c r="AS77" s="1218"/>
      <c r="AT77" s="1218"/>
      <c r="AU77" s="1218"/>
      <c r="AV77" s="1218"/>
      <c r="AW77" s="1218"/>
      <c r="AX77" s="1218"/>
      <c r="AY77" s="1218"/>
      <c r="AZ77" s="1218"/>
      <c r="BA77" s="1218"/>
      <c r="BB77" s="1217" t="s">
        <v>9</v>
      </c>
      <c r="BC77" s="1217"/>
      <c r="BD77" s="1217"/>
      <c r="BE77" s="1217"/>
      <c r="BF77" s="1217"/>
      <c r="BG77" s="1217"/>
      <c r="BH77" s="1217"/>
      <c r="BI77" s="1217"/>
      <c r="BJ77" s="1217"/>
      <c r="BK77" s="1217"/>
      <c r="BL77" s="1217"/>
      <c r="BM77" s="1217"/>
      <c r="BN77" s="1217"/>
      <c r="BO77" s="1217"/>
      <c r="BP77" s="1214">
        <v>0</v>
      </c>
      <c r="BQ77" s="1214"/>
      <c r="BR77" s="1214"/>
      <c r="BS77" s="1214"/>
      <c r="BT77" s="1214"/>
      <c r="BU77" s="1214"/>
      <c r="BV77" s="1214"/>
      <c r="BW77" s="1214"/>
      <c r="BX77" s="1214">
        <v>0</v>
      </c>
      <c r="BY77" s="1214"/>
      <c r="BZ77" s="1214"/>
      <c r="CA77" s="1214"/>
      <c r="CB77" s="1214"/>
      <c r="CC77" s="1214"/>
      <c r="CD77" s="1214"/>
      <c r="CE77" s="1214"/>
      <c r="CF77" s="1214">
        <v>0</v>
      </c>
      <c r="CG77" s="1214"/>
      <c r="CH77" s="1214"/>
      <c r="CI77" s="1214"/>
      <c r="CJ77" s="1214"/>
      <c r="CK77" s="1214"/>
      <c r="CL77" s="1214"/>
      <c r="CM77" s="1214"/>
      <c r="CN77" s="1214">
        <v>0</v>
      </c>
      <c r="CO77" s="1214"/>
      <c r="CP77" s="1214"/>
      <c r="CQ77" s="1214"/>
      <c r="CR77" s="1214"/>
      <c r="CS77" s="1214"/>
      <c r="CT77" s="1214"/>
      <c r="CU77" s="1214"/>
      <c r="CV77" s="1214">
        <v>0</v>
      </c>
      <c r="CW77" s="1214"/>
      <c r="CX77" s="1214"/>
      <c r="CY77" s="1214"/>
      <c r="CZ77" s="1214"/>
      <c r="DA77" s="1214"/>
      <c r="DB77" s="1214"/>
      <c r="DC77" s="1214"/>
    </row>
    <row r="78" spans="2:107" x14ac:dyDescent="0.15">
      <c r="B78" s="10"/>
      <c r="G78" s="1212"/>
      <c r="H78" s="1212"/>
      <c r="I78" s="1212"/>
      <c r="J78" s="1212"/>
      <c r="K78" s="1213"/>
      <c r="L78" s="1213"/>
      <c r="M78" s="1213"/>
      <c r="N78" s="1213"/>
      <c r="AN78" s="1218"/>
      <c r="AO78" s="1218"/>
      <c r="AP78" s="1218"/>
      <c r="AQ78" s="1218"/>
      <c r="AR78" s="1218"/>
      <c r="AS78" s="1218"/>
      <c r="AT78" s="1218"/>
      <c r="AU78" s="1218"/>
      <c r="AV78" s="1218"/>
      <c r="AW78" s="1218"/>
      <c r="AX78" s="1218"/>
      <c r="AY78" s="1218"/>
      <c r="AZ78" s="1218"/>
      <c r="BA78" s="1218"/>
      <c r="BB78" s="1217"/>
      <c r="BC78" s="1217"/>
      <c r="BD78" s="1217"/>
      <c r="BE78" s="1217"/>
      <c r="BF78" s="1217"/>
      <c r="BG78" s="1217"/>
      <c r="BH78" s="1217"/>
      <c r="BI78" s="1217"/>
      <c r="BJ78" s="1217"/>
      <c r="BK78" s="1217"/>
      <c r="BL78" s="1217"/>
      <c r="BM78" s="1217"/>
      <c r="BN78" s="1217"/>
      <c r="BO78" s="1217"/>
      <c r="BP78" s="1214"/>
      <c r="BQ78" s="1214"/>
      <c r="BR78" s="1214"/>
      <c r="BS78" s="1214"/>
      <c r="BT78" s="1214"/>
      <c r="BU78" s="1214"/>
      <c r="BV78" s="1214"/>
      <c r="BW78" s="1214"/>
      <c r="BX78" s="1214"/>
      <c r="BY78" s="1214"/>
      <c r="BZ78" s="1214"/>
      <c r="CA78" s="1214"/>
      <c r="CB78" s="1214"/>
      <c r="CC78" s="1214"/>
      <c r="CD78" s="1214"/>
      <c r="CE78" s="1214"/>
      <c r="CF78" s="1214"/>
      <c r="CG78" s="1214"/>
      <c r="CH78" s="1214"/>
      <c r="CI78" s="1214"/>
      <c r="CJ78" s="1214"/>
      <c r="CK78" s="1214"/>
      <c r="CL78" s="1214"/>
      <c r="CM78" s="1214"/>
      <c r="CN78" s="1214"/>
      <c r="CO78" s="1214"/>
      <c r="CP78" s="1214"/>
      <c r="CQ78" s="1214"/>
      <c r="CR78" s="1214"/>
      <c r="CS78" s="1214"/>
      <c r="CT78" s="1214"/>
      <c r="CU78" s="1214"/>
      <c r="CV78" s="1214"/>
      <c r="CW78" s="1214"/>
      <c r="CX78" s="1214"/>
      <c r="CY78" s="1214"/>
      <c r="CZ78" s="1214"/>
      <c r="DA78" s="1214"/>
      <c r="DB78" s="1214"/>
      <c r="DC78" s="1214"/>
    </row>
    <row r="79" spans="2:107" x14ac:dyDescent="0.15">
      <c r="B79" s="10"/>
      <c r="G79" s="1212"/>
      <c r="H79" s="1212"/>
      <c r="I79" s="1215"/>
      <c r="J79" s="1215"/>
      <c r="K79" s="1216"/>
      <c r="L79" s="1216"/>
      <c r="M79" s="1216"/>
      <c r="N79" s="1216"/>
      <c r="AN79" s="1218"/>
      <c r="AO79" s="1218"/>
      <c r="AP79" s="1218"/>
      <c r="AQ79" s="1218"/>
      <c r="AR79" s="1218"/>
      <c r="AS79" s="1218"/>
      <c r="AT79" s="1218"/>
      <c r="AU79" s="1218"/>
      <c r="AV79" s="1218"/>
      <c r="AW79" s="1218"/>
      <c r="AX79" s="1218"/>
      <c r="AY79" s="1218"/>
      <c r="AZ79" s="1218"/>
      <c r="BA79" s="1218"/>
      <c r="BB79" s="1217" t="s">
        <v>13</v>
      </c>
      <c r="BC79" s="1217"/>
      <c r="BD79" s="1217"/>
      <c r="BE79" s="1217"/>
      <c r="BF79" s="1217"/>
      <c r="BG79" s="1217"/>
      <c r="BH79" s="1217"/>
      <c r="BI79" s="1217"/>
      <c r="BJ79" s="1217"/>
      <c r="BK79" s="1217"/>
      <c r="BL79" s="1217"/>
      <c r="BM79" s="1217"/>
      <c r="BN79" s="1217"/>
      <c r="BO79" s="1217"/>
      <c r="BP79" s="1214">
        <v>5.8</v>
      </c>
      <c r="BQ79" s="1214"/>
      <c r="BR79" s="1214"/>
      <c r="BS79" s="1214"/>
      <c r="BT79" s="1214"/>
      <c r="BU79" s="1214"/>
      <c r="BV79" s="1214"/>
      <c r="BW79" s="1214"/>
      <c r="BX79" s="1214">
        <v>6.6</v>
      </c>
      <c r="BY79" s="1214"/>
      <c r="BZ79" s="1214"/>
      <c r="CA79" s="1214"/>
      <c r="CB79" s="1214"/>
      <c r="CC79" s="1214"/>
      <c r="CD79" s="1214"/>
      <c r="CE79" s="1214"/>
      <c r="CF79" s="1214">
        <v>6.8</v>
      </c>
      <c r="CG79" s="1214"/>
      <c r="CH79" s="1214"/>
      <c r="CI79" s="1214"/>
      <c r="CJ79" s="1214"/>
      <c r="CK79" s="1214"/>
      <c r="CL79" s="1214"/>
      <c r="CM79" s="1214"/>
      <c r="CN79" s="1214">
        <v>7.2</v>
      </c>
      <c r="CO79" s="1214"/>
      <c r="CP79" s="1214"/>
      <c r="CQ79" s="1214"/>
      <c r="CR79" s="1214"/>
      <c r="CS79" s="1214"/>
      <c r="CT79" s="1214"/>
      <c r="CU79" s="1214"/>
      <c r="CV79" s="1214">
        <v>7.3</v>
      </c>
      <c r="CW79" s="1214"/>
      <c r="CX79" s="1214"/>
      <c r="CY79" s="1214"/>
      <c r="CZ79" s="1214"/>
      <c r="DA79" s="1214"/>
      <c r="DB79" s="1214"/>
      <c r="DC79" s="1214"/>
    </row>
    <row r="80" spans="2:107" x14ac:dyDescent="0.15">
      <c r="B80" s="10"/>
      <c r="G80" s="1212"/>
      <c r="H80" s="1212"/>
      <c r="I80" s="1215"/>
      <c r="J80" s="1215"/>
      <c r="K80" s="1216"/>
      <c r="L80" s="1216"/>
      <c r="M80" s="1216"/>
      <c r="N80" s="1216"/>
      <c r="AN80" s="1218"/>
      <c r="AO80" s="1218"/>
      <c r="AP80" s="1218"/>
      <c r="AQ80" s="1218"/>
      <c r="AR80" s="1218"/>
      <c r="AS80" s="1218"/>
      <c r="AT80" s="1218"/>
      <c r="AU80" s="1218"/>
      <c r="AV80" s="1218"/>
      <c r="AW80" s="1218"/>
      <c r="AX80" s="1218"/>
      <c r="AY80" s="1218"/>
      <c r="AZ80" s="1218"/>
      <c r="BA80" s="1218"/>
      <c r="BB80" s="1217"/>
      <c r="BC80" s="1217"/>
      <c r="BD80" s="1217"/>
      <c r="BE80" s="1217"/>
      <c r="BF80" s="1217"/>
      <c r="BG80" s="1217"/>
      <c r="BH80" s="1217"/>
      <c r="BI80" s="1217"/>
      <c r="BJ80" s="1217"/>
      <c r="BK80" s="1217"/>
      <c r="BL80" s="1217"/>
      <c r="BM80" s="1217"/>
      <c r="BN80" s="1217"/>
      <c r="BO80" s="1217"/>
      <c r="BP80" s="1214"/>
      <c r="BQ80" s="1214"/>
      <c r="BR80" s="1214"/>
      <c r="BS80" s="1214"/>
      <c r="BT80" s="1214"/>
      <c r="BU80" s="1214"/>
      <c r="BV80" s="1214"/>
      <c r="BW80" s="1214"/>
      <c r="BX80" s="1214"/>
      <c r="BY80" s="1214"/>
      <c r="BZ80" s="1214"/>
      <c r="CA80" s="1214"/>
      <c r="CB80" s="1214"/>
      <c r="CC80" s="1214"/>
      <c r="CD80" s="1214"/>
      <c r="CE80" s="1214"/>
      <c r="CF80" s="1214"/>
      <c r="CG80" s="1214"/>
      <c r="CH80" s="1214"/>
      <c r="CI80" s="1214"/>
      <c r="CJ80" s="1214"/>
      <c r="CK80" s="1214"/>
      <c r="CL80" s="1214"/>
      <c r="CM80" s="1214"/>
      <c r="CN80" s="1214"/>
      <c r="CO80" s="1214"/>
      <c r="CP80" s="1214"/>
      <c r="CQ80" s="1214"/>
      <c r="CR80" s="1214"/>
      <c r="CS80" s="1214"/>
      <c r="CT80" s="1214"/>
      <c r="CU80" s="1214"/>
      <c r="CV80" s="1214"/>
      <c r="CW80" s="1214"/>
      <c r="CX80" s="1214"/>
      <c r="CY80" s="1214"/>
      <c r="CZ80" s="1214"/>
      <c r="DA80" s="1214"/>
      <c r="DB80" s="1214"/>
      <c r="DC80" s="1214"/>
    </row>
    <row r="81" spans="2:109" x14ac:dyDescent="0.15">
      <c r="B81" s="10"/>
    </row>
    <row r="82" spans="2:109" ht="17.25" x14ac:dyDescent="0.15">
      <c r="B82" s="10"/>
      <c r="K82" s="37"/>
      <c r="L82" s="37"/>
      <c r="M82" s="37"/>
      <c r="N82" s="37"/>
      <c r="AQ82" s="37"/>
      <c r="AR82" s="37"/>
      <c r="AS82" s="37"/>
      <c r="AT82" s="37"/>
      <c r="BC82" s="37"/>
      <c r="BD82" s="37"/>
      <c r="BE82" s="37"/>
      <c r="BF82" s="37"/>
      <c r="BO82" s="37"/>
      <c r="BP82" s="37"/>
      <c r="BQ82" s="37"/>
      <c r="BR82" s="37"/>
      <c r="CA82" s="37"/>
      <c r="CB82" s="37"/>
      <c r="CC82" s="37"/>
      <c r="CD82" s="37"/>
      <c r="CM82" s="37"/>
      <c r="CN82" s="37"/>
      <c r="CO82" s="37"/>
      <c r="CP82" s="37"/>
      <c r="CY82" s="37"/>
      <c r="CZ82" s="37"/>
      <c r="DA82" s="37"/>
      <c r="DB82" s="37"/>
      <c r="DC82" s="37"/>
    </row>
    <row r="83" spans="2:109" x14ac:dyDescent="0.15">
      <c r="B83" s="12"/>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4"/>
    </row>
    <row r="84" spans="2:109" x14ac:dyDescent="0.15">
      <c r="DD84" s="3"/>
      <c r="DE84" s="3"/>
    </row>
    <row r="85" spans="2:109" x14ac:dyDescent="0.15">
      <c r="DD85" s="3"/>
      <c r="DE85" s="3"/>
    </row>
  </sheetData>
  <sheetProtection algorithmName="SHA-512" hashValue="9kCiZhuurL5JBQ3IOKkkRly4OjF0jGVbaSXHKXtBH3pLvCmCvJXOycrchVuVowx2dBAbZqGHp++iWc7pG5btKA==" saltValue="vAd0ijiRWO8uKTgW9FTgHg==" spinCount="100000" sheet="1" objects="1" scenarios="1" formatCells="0"/>
  <dataConsolidate/>
  <mergeCells count="112">
    <mergeCell ref="G50:J50"/>
    <mergeCell ref="AN50:BO50"/>
    <mergeCell ref="BP50:BW50"/>
    <mergeCell ref="BX50:CE50"/>
    <mergeCell ref="CF50:CM50"/>
    <mergeCell ref="CN50:CU50"/>
    <mergeCell ref="CV50:DC50"/>
    <mergeCell ref="CV51:DC52"/>
    <mergeCell ref="CN51:CU52"/>
    <mergeCell ref="BP53:BW54"/>
    <mergeCell ref="BX53:CE54"/>
    <mergeCell ref="CF53:CM54"/>
    <mergeCell ref="AN51:BA54"/>
    <mergeCell ref="BB51:BO52"/>
    <mergeCell ref="BP51:BW52"/>
    <mergeCell ref="BX51:CE52"/>
    <mergeCell ref="CF51:CM52"/>
    <mergeCell ref="AN43:DC47"/>
    <mergeCell ref="L57:L58"/>
    <mergeCell ref="M57:M58"/>
    <mergeCell ref="N57:N58"/>
    <mergeCell ref="BB57:BO58"/>
    <mergeCell ref="I53:J54"/>
    <mergeCell ref="K53:K54"/>
    <mergeCell ref="L53:L54"/>
    <mergeCell ref="M53:M54"/>
    <mergeCell ref="N53:N54"/>
    <mergeCell ref="BB53:BO5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DR125"/>
  <sheetViews>
    <sheetView showGridLines="0" zoomScaleNormal="100" zoomScaleSheetLayoutView="70" workbookViewId="0"/>
  </sheetViews>
  <sheetFormatPr defaultColWidth="0" defaultRowHeight="13.5" customHeight="1" zeroHeight="1" x14ac:dyDescent="0.15"/>
  <cols>
    <col min="1" max="34" width="2.5" style="38" customWidth="1"/>
    <col min="35" max="122" width="2.5" style="5" customWidth="1"/>
    <col min="123" max="16384" width="2.5" style="5" hidden="1"/>
  </cols>
  <sheetData>
    <row r="1" spans="1:34" ht="13.5" customHeigh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1:34" x14ac:dyDescent="0.15">
      <c r="S2" s="5"/>
      <c r="AH2" s="5"/>
    </row>
    <row r="3" spans="1: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1:34" x14ac:dyDescent="0.15"/>
    <row r="5" spans="1:34" x14ac:dyDescent="0.15"/>
    <row r="6" spans="1:34" x14ac:dyDescent="0.15"/>
    <row r="7" spans="1:34" x14ac:dyDescent="0.15"/>
    <row r="8" spans="1:34" x14ac:dyDescent="0.15"/>
    <row r="9" spans="1:34" x14ac:dyDescent="0.15">
      <c r="AH9" s="5"/>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14</v>
      </c>
    </row>
  </sheetData>
  <sheetProtection algorithmName="SHA-512" hashValue="bGXd9fbF/Cb1K185jHbWWGqiiYceZT4f2t3AkD2FXin4jbbBTisPVGzKp7lAW5G8Jv8dw8adojEJgJIiYlKz9A==" saltValue="q41MYRpGkPg0O0A1QQ4a5Q=="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DR125"/>
  <sheetViews>
    <sheetView showGridLines="0" zoomScaleNormal="100" zoomScaleSheetLayoutView="55" workbookViewId="0"/>
  </sheetViews>
  <sheetFormatPr defaultColWidth="0" defaultRowHeight="13.5" customHeight="1" zeroHeight="1" x14ac:dyDescent="0.15"/>
  <cols>
    <col min="1" max="34" width="2.5" style="38" customWidth="1"/>
    <col min="35" max="122" width="2.5" style="5" customWidth="1"/>
    <col min="123" max="16384" width="2.5" style="5" hidden="1"/>
  </cols>
  <sheetData>
    <row r="1" spans="2:34" ht="13.5" customHeight="1"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2:34" x14ac:dyDescent="0.15">
      <c r="S2" s="5"/>
      <c r="AH2" s="5"/>
    </row>
    <row r="3" spans="2: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2:34" x14ac:dyDescent="0.15"/>
    <row r="5" spans="2:34" x14ac:dyDescent="0.15"/>
    <row r="6" spans="2:34" x14ac:dyDescent="0.15"/>
    <row r="7" spans="2:34" x14ac:dyDescent="0.15"/>
    <row r="8" spans="2:34" x14ac:dyDescent="0.15"/>
    <row r="9" spans="2:34" x14ac:dyDescent="0.15">
      <c r="AH9" s="5"/>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c r="AG59" s="5"/>
      <c r="AH59" s="5"/>
    </row>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14</v>
      </c>
    </row>
  </sheetData>
  <sheetProtection algorithmName="SHA-512" hashValue="zGnrgI91E0nzMnA03dDlSKAakxmZwQZd7an2aYh7la29uCpwcnP7TYKgVuJ2W/sK277+3x6Wnapt7ilCWEh5Qw==" saltValue="GWaFjl98SyuOehj9e3tO7w=="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2026-08-19T04:25:14Z</cp:lastPrinted>
  <dcterms:created xsi:type="dcterms:W3CDTF">2026-07-24T00:57:27Z</dcterms:created>
  <dcterms:modified xsi:type="dcterms:W3CDTF">2026-09-24T06:47:05Z</dcterms:modified>
  <cp:category/>
</cp:coreProperties>
</file>